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235" firstSheet="6" activeTab="12"/>
  </bookViews>
  <sheets>
    <sheet name="Пн День 1 Нед 1" sheetId="1" r:id="rId1"/>
    <sheet name="Вт День 2 Нед 1" sheetId="2" r:id="rId2"/>
    <sheet name="Ср День 3 Нед 1" sheetId="3" r:id="rId3"/>
    <sheet name="Чт День 4 Нед 1" sheetId="4" r:id="rId4"/>
    <sheet name="Пт День 5 Нед 1" sheetId="5" r:id="rId5"/>
    <sheet name="Сб День 6 Нед 1" sheetId="18" r:id="rId6"/>
    <sheet name="Итого за 1 нед" sheetId="16" r:id="rId7"/>
    <sheet name="Пн 1 день нед 2" sheetId="19" r:id="rId8"/>
    <sheet name="Вт День 2 Нед 2" sheetId="20" r:id="rId9"/>
    <sheet name="Ср День 3 Нед 2" sheetId="21" r:id="rId10"/>
    <sheet name="Чт День 4 Нед 2" sheetId="22" r:id="rId11"/>
    <sheet name="Пт День 5 Нед 2" sheetId="23" r:id="rId12"/>
    <sheet name="Сб День 6 Нед 2" sheetId="24" r:id="rId13"/>
    <sheet name="Итого 6 дней 2 нед" sheetId="26" r:id="rId14"/>
    <sheet name="Итого за 12 дней" sheetId="25" r:id="rId15"/>
  </sheets>
  <definedNames>
    <definedName name="а5">'Вт День 2 Нед 1'!$5:$151</definedName>
  </definedNames>
  <calcPr calcId="162913"/>
</workbook>
</file>

<file path=xl/calcChain.xml><?xml version="1.0" encoding="utf-8"?>
<calcChain xmlns="http://schemas.openxmlformats.org/spreadsheetml/2006/main">
  <c r="W8" i="19" l="1"/>
  <c r="W9" i="19"/>
  <c r="W10" i="19"/>
  <c r="W11" i="19"/>
  <c r="W12" i="19"/>
  <c r="W13" i="19"/>
  <c r="W14" i="19"/>
  <c r="W15" i="19"/>
  <c r="W16" i="19"/>
  <c r="W17" i="19"/>
  <c r="W18" i="19"/>
  <c r="W19" i="19"/>
  <c r="W20" i="19"/>
  <c r="W21" i="19"/>
  <c r="W22" i="19"/>
  <c r="W23" i="19"/>
  <c r="W24" i="19"/>
  <c r="W25" i="19"/>
  <c r="W26" i="19"/>
  <c r="W27" i="19"/>
  <c r="W28" i="19"/>
  <c r="W29" i="19"/>
  <c r="W30" i="19"/>
  <c r="W31" i="19"/>
  <c r="W32" i="19"/>
  <c r="W33" i="19"/>
  <c r="W34" i="19"/>
  <c r="W35" i="19"/>
  <c r="W36" i="19"/>
  <c r="W37" i="19"/>
  <c r="W38" i="19"/>
  <c r="W39" i="19"/>
  <c r="W40" i="19"/>
  <c r="W41" i="19"/>
  <c r="W42" i="19"/>
  <c r="W43" i="19"/>
  <c r="W44" i="19"/>
  <c r="W45" i="19"/>
  <c r="W46" i="19"/>
  <c r="W47" i="19"/>
  <c r="W48" i="19"/>
  <c r="W49" i="19"/>
  <c r="W50" i="19"/>
  <c r="W51" i="19"/>
  <c r="W52" i="19"/>
  <c r="W53" i="19"/>
  <c r="W54" i="19"/>
  <c r="W55" i="19"/>
  <c r="W56" i="19"/>
  <c r="W57" i="19"/>
  <c r="W58" i="19"/>
  <c r="W59" i="19"/>
  <c r="W60" i="19"/>
  <c r="W61" i="19"/>
  <c r="W62" i="19"/>
  <c r="W63" i="19"/>
  <c r="W64" i="19"/>
  <c r="W65" i="19"/>
  <c r="W66" i="19"/>
  <c r="W67" i="19"/>
  <c r="W68" i="19"/>
  <c r="W69" i="19"/>
  <c r="W70" i="19"/>
  <c r="W71" i="19"/>
  <c r="W72" i="19"/>
  <c r="W73" i="19"/>
  <c r="W74" i="19"/>
  <c r="W75" i="19"/>
  <c r="W76" i="19"/>
  <c r="W77" i="19"/>
  <c r="W78" i="19"/>
  <c r="W79" i="19"/>
  <c r="W80" i="19"/>
  <c r="W81" i="19"/>
  <c r="W82" i="19"/>
  <c r="W83" i="19"/>
  <c r="W84" i="19"/>
  <c r="W85" i="19"/>
  <c r="W86" i="19"/>
  <c r="W87" i="19"/>
  <c r="W88" i="19"/>
  <c r="W89" i="19"/>
  <c r="W90" i="19"/>
  <c r="W91" i="19"/>
  <c r="W92" i="19"/>
  <c r="W93" i="19"/>
  <c r="W94" i="19"/>
  <c r="W95" i="19"/>
  <c r="W96" i="19"/>
  <c r="W97" i="19"/>
  <c r="W98" i="19"/>
  <c r="W99" i="19"/>
  <c r="W100" i="19"/>
  <c r="W101" i="19"/>
  <c r="W102" i="19"/>
  <c r="W103" i="19"/>
  <c r="W104" i="19"/>
  <c r="W105" i="19"/>
  <c r="W106" i="19"/>
  <c r="W107" i="19"/>
  <c r="W108" i="19"/>
  <c r="W109" i="19"/>
  <c r="W110" i="19"/>
  <c r="W111" i="19"/>
  <c r="W112" i="19"/>
  <c r="W113" i="19"/>
  <c r="W114" i="19"/>
  <c r="W115" i="19"/>
  <c r="W116" i="19"/>
  <c r="W117" i="19"/>
  <c r="W118" i="19"/>
  <c r="W119" i="19"/>
  <c r="W120" i="19"/>
  <c r="W121" i="19"/>
  <c r="W122" i="19"/>
  <c r="W123" i="19"/>
  <c r="W124" i="19"/>
  <c r="W125" i="19"/>
  <c r="W126" i="19"/>
  <c r="W127" i="19"/>
  <c r="W128" i="19"/>
  <c r="W129" i="19"/>
  <c r="W130" i="19"/>
  <c r="W131" i="19"/>
  <c r="W132" i="19"/>
  <c r="W133" i="19"/>
  <c r="W134" i="19"/>
  <c r="W135" i="19"/>
  <c r="W136" i="19"/>
  <c r="W137" i="19"/>
  <c r="W138" i="19"/>
  <c r="W139" i="19"/>
  <c r="W140" i="19"/>
  <c r="W141" i="19"/>
  <c r="W142" i="19"/>
  <c r="W143" i="19"/>
  <c r="W144" i="19"/>
  <c r="W145" i="19"/>
  <c r="W146" i="19"/>
  <c r="W147" i="19"/>
  <c r="W148" i="19"/>
  <c r="W7" i="19"/>
  <c r="V8" i="19"/>
  <c r="V9" i="19"/>
  <c r="V10" i="19"/>
  <c r="V11" i="19"/>
  <c r="V12" i="19"/>
  <c r="V13" i="19"/>
  <c r="V14" i="19"/>
  <c r="V15" i="19"/>
  <c r="V16" i="19"/>
  <c r="V17" i="19"/>
  <c r="V18" i="19"/>
  <c r="V19" i="19"/>
  <c r="V20" i="19"/>
  <c r="V21" i="19"/>
  <c r="V22" i="19"/>
  <c r="V23" i="19"/>
  <c r="V24" i="19"/>
  <c r="V25" i="19"/>
  <c r="V26" i="19"/>
  <c r="V27" i="19"/>
  <c r="V28" i="19"/>
  <c r="V29" i="19"/>
  <c r="V30" i="19"/>
  <c r="V31" i="19"/>
  <c r="V32" i="19"/>
  <c r="V33" i="19"/>
  <c r="V34" i="19"/>
  <c r="V35" i="19"/>
  <c r="V36" i="19"/>
  <c r="V37" i="19"/>
  <c r="V38" i="19"/>
  <c r="V39" i="19"/>
  <c r="V40" i="19"/>
  <c r="V41" i="19"/>
  <c r="V42" i="19"/>
  <c r="V43" i="19"/>
  <c r="V44" i="19"/>
  <c r="V45" i="19"/>
  <c r="V46" i="19"/>
  <c r="V47" i="19"/>
  <c r="V48" i="19"/>
  <c r="V49" i="19"/>
  <c r="V50" i="19"/>
  <c r="V51" i="19"/>
  <c r="V52" i="19"/>
  <c r="V53" i="19"/>
  <c r="V54" i="19"/>
  <c r="V55" i="19"/>
  <c r="V56" i="19"/>
  <c r="V57" i="19"/>
  <c r="V58" i="19"/>
  <c r="V59" i="19"/>
  <c r="V60" i="19"/>
  <c r="V61" i="19"/>
  <c r="V62" i="19"/>
  <c r="V63" i="19"/>
  <c r="V64" i="19"/>
  <c r="V65" i="19"/>
  <c r="V66" i="19"/>
  <c r="V67" i="19"/>
  <c r="V68" i="19"/>
  <c r="V69" i="19"/>
  <c r="V70" i="19"/>
  <c r="V71" i="19"/>
  <c r="V72" i="19"/>
  <c r="V73" i="19"/>
  <c r="V74" i="19"/>
  <c r="V75" i="19"/>
  <c r="V76" i="19"/>
  <c r="V77" i="19"/>
  <c r="V78" i="19"/>
  <c r="V79" i="19"/>
  <c r="V80" i="19"/>
  <c r="V81" i="19"/>
  <c r="V82" i="19"/>
  <c r="V83" i="19"/>
  <c r="V84" i="19"/>
  <c r="V85" i="19"/>
  <c r="V86" i="19"/>
  <c r="V87" i="19"/>
  <c r="V88" i="19"/>
  <c r="V89" i="19"/>
  <c r="V90" i="19"/>
  <c r="V91" i="19"/>
  <c r="V92" i="19"/>
  <c r="V93" i="19"/>
  <c r="V94" i="19"/>
  <c r="V95" i="19"/>
  <c r="V96" i="19"/>
  <c r="V97" i="19"/>
  <c r="V98" i="19"/>
  <c r="V99" i="19"/>
  <c r="V100" i="19"/>
  <c r="V101" i="19"/>
  <c r="V102" i="19"/>
  <c r="V103" i="19"/>
  <c r="V104" i="19"/>
  <c r="V105" i="19"/>
  <c r="V106" i="19"/>
  <c r="V107" i="19"/>
  <c r="V108" i="19"/>
  <c r="V109" i="19"/>
  <c r="V110" i="19"/>
  <c r="V111" i="19"/>
  <c r="V112" i="19"/>
  <c r="V113" i="19"/>
  <c r="V114" i="19"/>
  <c r="V115" i="19"/>
  <c r="V116" i="19"/>
  <c r="V117" i="19"/>
  <c r="V118" i="19"/>
  <c r="V119" i="19"/>
  <c r="V120" i="19"/>
  <c r="V121" i="19"/>
  <c r="V122" i="19"/>
  <c r="V123" i="19"/>
  <c r="V124" i="19"/>
  <c r="V125" i="19"/>
  <c r="V126" i="19"/>
  <c r="V127" i="19"/>
  <c r="V128" i="19"/>
  <c r="V129" i="19"/>
  <c r="V130" i="19"/>
  <c r="V131" i="19"/>
  <c r="V132" i="19"/>
  <c r="V133" i="19"/>
  <c r="V134" i="19"/>
  <c r="V135" i="19"/>
  <c r="V136" i="19"/>
  <c r="V137" i="19"/>
  <c r="V138" i="19"/>
  <c r="V139" i="19"/>
  <c r="V140" i="19"/>
  <c r="V141" i="19"/>
  <c r="V142" i="19"/>
  <c r="V143" i="19"/>
  <c r="V144" i="19"/>
  <c r="V145" i="19"/>
  <c r="V146" i="19"/>
  <c r="V147" i="19"/>
  <c r="V148" i="19"/>
  <c r="V7" i="19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79" i="19"/>
  <c r="L80" i="19"/>
  <c r="L81" i="19"/>
  <c r="L82" i="19"/>
  <c r="L83" i="19"/>
  <c r="L84" i="19"/>
  <c r="L85" i="19"/>
  <c r="L86" i="19"/>
  <c r="L87" i="19"/>
  <c r="L88" i="19"/>
  <c r="L89" i="19"/>
  <c r="L90" i="19"/>
  <c r="L91" i="19"/>
  <c r="L92" i="19"/>
  <c r="L93" i="19"/>
  <c r="L94" i="19"/>
  <c r="L95" i="19"/>
  <c r="L96" i="19"/>
  <c r="L97" i="19"/>
  <c r="L98" i="19"/>
  <c r="L99" i="19"/>
  <c r="L100" i="19"/>
  <c r="L101" i="19"/>
  <c r="L102" i="19"/>
  <c r="L103" i="19"/>
  <c r="L104" i="19"/>
  <c r="L105" i="19"/>
  <c r="L106" i="19"/>
  <c r="L107" i="19"/>
  <c r="L108" i="19"/>
  <c r="L109" i="19"/>
  <c r="L110" i="19"/>
  <c r="L111" i="19"/>
  <c r="L112" i="19"/>
  <c r="L113" i="19"/>
  <c r="L114" i="19"/>
  <c r="L115" i="19"/>
  <c r="L116" i="19"/>
  <c r="L117" i="19"/>
  <c r="L118" i="19"/>
  <c r="L119" i="19"/>
  <c r="L120" i="19"/>
  <c r="L121" i="19"/>
  <c r="L122" i="19"/>
  <c r="L123" i="19"/>
  <c r="L124" i="19"/>
  <c r="L125" i="19"/>
  <c r="L126" i="19"/>
  <c r="L127" i="19"/>
  <c r="L128" i="19"/>
  <c r="L129" i="19"/>
  <c r="L130" i="19"/>
  <c r="L131" i="19"/>
  <c r="L132" i="19"/>
  <c r="L133" i="19"/>
  <c r="L134" i="19"/>
  <c r="L135" i="19"/>
  <c r="L136" i="19"/>
  <c r="L137" i="19"/>
  <c r="L138" i="19"/>
  <c r="L139" i="19"/>
  <c r="L140" i="19"/>
  <c r="L141" i="19"/>
  <c r="L142" i="19"/>
  <c r="L143" i="19"/>
  <c r="L144" i="19"/>
  <c r="L145" i="19"/>
  <c r="L146" i="19"/>
  <c r="L147" i="19"/>
  <c r="L148" i="19"/>
  <c r="L7" i="19"/>
  <c r="M57" i="23" l="1"/>
  <c r="M125" i="23"/>
  <c r="I11" i="26" l="1"/>
  <c r="Y5" i="24"/>
  <c r="AK5" i="24" s="1"/>
  <c r="AA7" i="22"/>
  <c r="AA8" i="22"/>
  <c r="AA9" i="22"/>
  <c r="AA10" i="22"/>
  <c r="AA11" i="22"/>
  <c r="AA12" i="22"/>
  <c r="AA13" i="22"/>
  <c r="AA14" i="22"/>
  <c r="AA15" i="22"/>
  <c r="AA16" i="22"/>
  <c r="AA17" i="22"/>
  <c r="AA18" i="22"/>
  <c r="AA19" i="22"/>
  <c r="AA20" i="22"/>
  <c r="AA21" i="22"/>
  <c r="AA22" i="22"/>
  <c r="AA23" i="22"/>
  <c r="AA24" i="22"/>
  <c r="AA25" i="22"/>
  <c r="AA26" i="22"/>
  <c r="AA27" i="22"/>
  <c r="AA28" i="22"/>
  <c r="AA29" i="22"/>
  <c r="AA30" i="22"/>
  <c r="AA31" i="22"/>
  <c r="AA32" i="22"/>
  <c r="AA33" i="22"/>
  <c r="AA34" i="22"/>
  <c r="AA35" i="22"/>
  <c r="AA36" i="22"/>
  <c r="AA37" i="22"/>
  <c r="AA38" i="22"/>
  <c r="AA39" i="22"/>
  <c r="AA40" i="22"/>
  <c r="AA41" i="22"/>
  <c r="AA42" i="22"/>
  <c r="AA43" i="22"/>
  <c r="AA44" i="22"/>
  <c r="AA45" i="22"/>
  <c r="AA46" i="22"/>
  <c r="AA47" i="22"/>
  <c r="AA48" i="22"/>
  <c r="AA49" i="22"/>
  <c r="AA50" i="22"/>
  <c r="AA51" i="22"/>
  <c r="AA52" i="22"/>
  <c r="AA53" i="22"/>
  <c r="AA54" i="22"/>
  <c r="AA55" i="22"/>
  <c r="AA56" i="22"/>
  <c r="AA57" i="22"/>
  <c r="AA58" i="22"/>
  <c r="AA59" i="22"/>
  <c r="AA60" i="22"/>
  <c r="AA61" i="22"/>
  <c r="AA62" i="22"/>
  <c r="AA63" i="22"/>
  <c r="AA64" i="22"/>
  <c r="AA65" i="22"/>
  <c r="AA66" i="22"/>
  <c r="AA67" i="22"/>
  <c r="AA68" i="22"/>
  <c r="AA69" i="22"/>
  <c r="AA70" i="22"/>
  <c r="AA71" i="22"/>
  <c r="AA72" i="22"/>
  <c r="AA73" i="22"/>
  <c r="AA74" i="22"/>
  <c r="AA75" i="22"/>
  <c r="AA76" i="22"/>
  <c r="AA77" i="22"/>
  <c r="AA78" i="22"/>
  <c r="AA79" i="22"/>
  <c r="AA80" i="22"/>
  <c r="AA81" i="22"/>
  <c r="AA82" i="22"/>
  <c r="AA83" i="22"/>
  <c r="AA84" i="22"/>
  <c r="AA85" i="22"/>
  <c r="AA86" i="22"/>
  <c r="AA87" i="22"/>
  <c r="AA88" i="22"/>
  <c r="AA89" i="22"/>
  <c r="AA90" i="22"/>
  <c r="AA91" i="22"/>
  <c r="AA92" i="22"/>
  <c r="AA93" i="22"/>
  <c r="AA94" i="22"/>
  <c r="AA95" i="22"/>
  <c r="AA96" i="22"/>
  <c r="AA97" i="22"/>
  <c r="AA98" i="22"/>
  <c r="AA99" i="22"/>
  <c r="AA100" i="22"/>
  <c r="AA101" i="22"/>
  <c r="AA102" i="22"/>
  <c r="AA103" i="22"/>
  <c r="AA104" i="22"/>
  <c r="AA105" i="22"/>
  <c r="AA106" i="22"/>
  <c r="AA107" i="22"/>
  <c r="AA108" i="22"/>
  <c r="AA109" i="22"/>
  <c r="AA110" i="22"/>
  <c r="AA111" i="22"/>
  <c r="AA112" i="22"/>
  <c r="AA113" i="22"/>
  <c r="AA114" i="22"/>
  <c r="AA115" i="22"/>
  <c r="AA116" i="22"/>
  <c r="AA117" i="22"/>
  <c r="AA118" i="22"/>
  <c r="AA119" i="22"/>
  <c r="AA120" i="22"/>
  <c r="AA121" i="22"/>
  <c r="AA122" i="22"/>
  <c r="AA123" i="22"/>
  <c r="AA124" i="22"/>
  <c r="AA125" i="22"/>
  <c r="AA126" i="22"/>
  <c r="AA127" i="22"/>
  <c r="AA128" i="22"/>
  <c r="AA129" i="22"/>
  <c r="AA130" i="22"/>
  <c r="AA131" i="22"/>
  <c r="AA132" i="22"/>
  <c r="AA133" i="22"/>
  <c r="AA134" i="22"/>
  <c r="AA135" i="22"/>
  <c r="AA136" i="22"/>
  <c r="AA137" i="22"/>
  <c r="AA139" i="22"/>
  <c r="AA140" i="22"/>
  <c r="AA141" i="22"/>
  <c r="AA142" i="22"/>
  <c r="AA143" i="22"/>
  <c r="AA144" i="22"/>
  <c r="AA145" i="22"/>
  <c r="AA146" i="22"/>
  <c r="AA147" i="22"/>
  <c r="AA148" i="22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Y5" i="19"/>
  <c r="I103" i="16"/>
  <c r="Y5" i="18"/>
  <c r="N5" i="18"/>
  <c r="AL5" i="18" l="1"/>
  <c r="T5" i="4"/>
  <c r="AF5" i="4" s="1"/>
  <c r="X5" i="3"/>
  <c r="AJ5" i="3" s="1"/>
  <c r="X5" i="2"/>
  <c r="Y5" i="1"/>
  <c r="V8" i="24" l="1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V59" i="24"/>
  <c r="V60" i="24"/>
  <c r="V61" i="24"/>
  <c r="V62" i="24"/>
  <c r="V63" i="24"/>
  <c r="V64" i="24"/>
  <c r="V65" i="24"/>
  <c r="V66" i="24"/>
  <c r="V67" i="24"/>
  <c r="V68" i="24"/>
  <c r="V69" i="24"/>
  <c r="V70" i="24"/>
  <c r="V71" i="24"/>
  <c r="V72" i="24"/>
  <c r="V73" i="24"/>
  <c r="V74" i="24"/>
  <c r="V75" i="24"/>
  <c r="V76" i="24"/>
  <c r="V77" i="24"/>
  <c r="V78" i="24"/>
  <c r="V79" i="24"/>
  <c r="V80" i="24"/>
  <c r="V81" i="24"/>
  <c r="V82" i="24"/>
  <c r="V83" i="24"/>
  <c r="V84" i="24"/>
  <c r="V85" i="24"/>
  <c r="V86" i="24"/>
  <c r="V87" i="24"/>
  <c r="V88" i="24"/>
  <c r="V89" i="24"/>
  <c r="V90" i="24"/>
  <c r="V91" i="24"/>
  <c r="V92" i="24"/>
  <c r="V93" i="24"/>
  <c r="V94" i="24"/>
  <c r="V95" i="24"/>
  <c r="V96" i="24"/>
  <c r="V97" i="24"/>
  <c r="V98" i="24"/>
  <c r="V99" i="24"/>
  <c r="V100" i="24"/>
  <c r="V101" i="24"/>
  <c r="V102" i="24"/>
  <c r="V103" i="24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V119" i="24"/>
  <c r="V120" i="24"/>
  <c r="V121" i="24"/>
  <c r="V122" i="24"/>
  <c r="V123" i="24"/>
  <c r="V124" i="24"/>
  <c r="V125" i="24"/>
  <c r="V126" i="24"/>
  <c r="V127" i="24"/>
  <c r="V128" i="24"/>
  <c r="V129" i="24"/>
  <c r="V130" i="24"/>
  <c r="V131" i="24"/>
  <c r="V132" i="24"/>
  <c r="V133" i="24"/>
  <c r="V134" i="24"/>
  <c r="V135" i="24"/>
  <c r="V136" i="24"/>
  <c r="V137" i="24"/>
  <c r="V138" i="24"/>
  <c r="V139" i="24"/>
  <c r="V140" i="24"/>
  <c r="V141" i="24"/>
  <c r="V142" i="24"/>
  <c r="V143" i="24"/>
  <c r="V144" i="24"/>
  <c r="V145" i="24"/>
  <c r="V146" i="24"/>
  <c r="V147" i="24"/>
  <c r="V148" i="24"/>
  <c r="V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N37" i="24"/>
  <c r="N38" i="24"/>
  <c r="N39" i="24"/>
  <c r="N40" i="24"/>
  <c r="N41" i="24"/>
  <c r="N42" i="24"/>
  <c r="N43" i="24"/>
  <c r="N44" i="24"/>
  <c r="N45" i="24"/>
  <c r="N46" i="24"/>
  <c r="N47" i="24"/>
  <c r="N48" i="24"/>
  <c r="N49" i="24"/>
  <c r="N50" i="24"/>
  <c r="N51" i="24"/>
  <c r="N52" i="24"/>
  <c r="N53" i="24"/>
  <c r="N54" i="24"/>
  <c r="N55" i="24"/>
  <c r="N56" i="24"/>
  <c r="N57" i="24"/>
  <c r="N58" i="24"/>
  <c r="N59" i="24"/>
  <c r="N60" i="24"/>
  <c r="N61" i="24"/>
  <c r="N62" i="24"/>
  <c r="N63" i="24"/>
  <c r="N64" i="24"/>
  <c r="N65" i="24"/>
  <c r="N66" i="24"/>
  <c r="N67" i="24"/>
  <c r="N68" i="24"/>
  <c r="N69" i="24"/>
  <c r="N70" i="24"/>
  <c r="N71" i="24"/>
  <c r="N72" i="24"/>
  <c r="N73" i="24"/>
  <c r="N74" i="24"/>
  <c r="N75" i="24"/>
  <c r="N76" i="24"/>
  <c r="N77" i="24"/>
  <c r="N78" i="24"/>
  <c r="N79" i="24"/>
  <c r="N80" i="24"/>
  <c r="N81" i="24"/>
  <c r="N82" i="24"/>
  <c r="N83" i="24"/>
  <c r="N84" i="24"/>
  <c r="N85" i="24"/>
  <c r="N86" i="24"/>
  <c r="N87" i="24"/>
  <c r="N88" i="24"/>
  <c r="N89" i="24"/>
  <c r="N90" i="24"/>
  <c r="N91" i="24"/>
  <c r="N92" i="24"/>
  <c r="N93" i="24"/>
  <c r="N94" i="24"/>
  <c r="N95" i="24"/>
  <c r="N96" i="24"/>
  <c r="N97" i="24"/>
  <c r="N98" i="24"/>
  <c r="N99" i="24"/>
  <c r="N100" i="24"/>
  <c r="N101" i="24"/>
  <c r="N102" i="24"/>
  <c r="N103" i="24"/>
  <c r="N104" i="24"/>
  <c r="N105" i="24"/>
  <c r="N106" i="24"/>
  <c r="N107" i="24"/>
  <c r="N108" i="24"/>
  <c r="N109" i="24"/>
  <c r="N110" i="24"/>
  <c r="N111" i="24"/>
  <c r="N112" i="24"/>
  <c r="N113" i="24"/>
  <c r="N114" i="24"/>
  <c r="N115" i="24"/>
  <c r="N116" i="24"/>
  <c r="N117" i="24"/>
  <c r="N118" i="24"/>
  <c r="N119" i="24"/>
  <c r="N120" i="24"/>
  <c r="N121" i="24"/>
  <c r="N122" i="24"/>
  <c r="N123" i="24"/>
  <c r="N124" i="24"/>
  <c r="N125" i="24"/>
  <c r="N126" i="24"/>
  <c r="N127" i="24"/>
  <c r="N128" i="24"/>
  <c r="N129" i="24"/>
  <c r="N130" i="24"/>
  <c r="N131" i="24"/>
  <c r="N132" i="24"/>
  <c r="N133" i="24"/>
  <c r="N134" i="24"/>
  <c r="N135" i="24"/>
  <c r="N136" i="24"/>
  <c r="N137" i="24"/>
  <c r="N138" i="24"/>
  <c r="N139" i="24"/>
  <c r="N140" i="24"/>
  <c r="N141" i="24"/>
  <c r="N142" i="24"/>
  <c r="N143" i="24"/>
  <c r="N144" i="24"/>
  <c r="N145" i="24"/>
  <c r="N146" i="24"/>
  <c r="N147" i="24"/>
  <c r="N148" i="24"/>
  <c r="N7" i="24"/>
  <c r="S8" i="23"/>
  <c r="S9" i="23"/>
  <c r="S10" i="23"/>
  <c r="S11" i="23"/>
  <c r="S12" i="23"/>
  <c r="S13" i="23"/>
  <c r="S14" i="23"/>
  <c r="S15" i="23"/>
  <c r="S16" i="23"/>
  <c r="S17" i="23"/>
  <c r="S18" i="23"/>
  <c r="S19" i="23"/>
  <c r="S20" i="23"/>
  <c r="S21" i="23"/>
  <c r="S22" i="23"/>
  <c r="S23" i="23"/>
  <c r="S24" i="23"/>
  <c r="S25" i="23"/>
  <c r="S26" i="23"/>
  <c r="S27" i="23"/>
  <c r="S28" i="23"/>
  <c r="S29" i="23"/>
  <c r="S30" i="23"/>
  <c r="S31" i="23"/>
  <c r="S32" i="23"/>
  <c r="S33" i="23"/>
  <c r="S34" i="23"/>
  <c r="S35" i="23"/>
  <c r="S36" i="23"/>
  <c r="S37" i="23"/>
  <c r="S38" i="23"/>
  <c r="S39" i="23"/>
  <c r="S40" i="23"/>
  <c r="S41" i="23"/>
  <c r="S42" i="23"/>
  <c r="S43" i="23"/>
  <c r="S44" i="23"/>
  <c r="S45" i="23"/>
  <c r="S46" i="23"/>
  <c r="S47" i="23"/>
  <c r="S48" i="23"/>
  <c r="S49" i="23"/>
  <c r="S50" i="23"/>
  <c r="S51" i="23"/>
  <c r="S52" i="23"/>
  <c r="S53" i="23"/>
  <c r="S54" i="23"/>
  <c r="S55" i="23"/>
  <c r="S56" i="23"/>
  <c r="S57" i="23"/>
  <c r="S58" i="23"/>
  <c r="S59" i="23"/>
  <c r="S60" i="23"/>
  <c r="S61" i="23"/>
  <c r="S62" i="23"/>
  <c r="S63" i="23"/>
  <c r="S64" i="23"/>
  <c r="S65" i="23"/>
  <c r="S66" i="23"/>
  <c r="S67" i="23"/>
  <c r="S68" i="23"/>
  <c r="S69" i="23"/>
  <c r="S70" i="23"/>
  <c r="S71" i="23"/>
  <c r="S72" i="23"/>
  <c r="S73" i="23"/>
  <c r="S74" i="23"/>
  <c r="S75" i="23"/>
  <c r="S76" i="23"/>
  <c r="S77" i="23"/>
  <c r="S78" i="23"/>
  <c r="S79" i="23"/>
  <c r="S80" i="23"/>
  <c r="S81" i="23"/>
  <c r="S82" i="23"/>
  <c r="S83" i="23"/>
  <c r="S84" i="23"/>
  <c r="S85" i="23"/>
  <c r="S86" i="23"/>
  <c r="S87" i="23"/>
  <c r="S88" i="23"/>
  <c r="S89" i="23"/>
  <c r="S90" i="23"/>
  <c r="S91" i="23"/>
  <c r="S92" i="23"/>
  <c r="S93" i="23"/>
  <c r="S94" i="23"/>
  <c r="S95" i="23"/>
  <c r="S96" i="23"/>
  <c r="S97" i="23"/>
  <c r="S98" i="23"/>
  <c r="S99" i="23"/>
  <c r="S100" i="23"/>
  <c r="S101" i="23"/>
  <c r="S102" i="23"/>
  <c r="S103" i="23"/>
  <c r="S104" i="23"/>
  <c r="S105" i="23"/>
  <c r="S106" i="23"/>
  <c r="S107" i="23"/>
  <c r="S108" i="23"/>
  <c r="S109" i="23"/>
  <c r="S110" i="23"/>
  <c r="S111" i="23"/>
  <c r="S112" i="23"/>
  <c r="S113" i="23"/>
  <c r="S114" i="23"/>
  <c r="S115" i="23"/>
  <c r="S116" i="23"/>
  <c r="S117" i="23"/>
  <c r="S118" i="23"/>
  <c r="S119" i="23"/>
  <c r="S120" i="23"/>
  <c r="S121" i="23"/>
  <c r="S122" i="23"/>
  <c r="S123" i="23"/>
  <c r="S124" i="23"/>
  <c r="S125" i="23"/>
  <c r="S126" i="23"/>
  <c r="S127" i="23"/>
  <c r="S128" i="23"/>
  <c r="S129" i="23"/>
  <c r="S130" i="23"/>
  <c r="S131" i="23"/>
  <c r="S132" i="23"/>
  <c r="S133" i="23"/>
  <c r="S134" i="23"/>
  <c r="S135" i="23"/>
  <c r="S136" i="23"/>
  <c r="S137" i="23"/>
  <c r="S138" i="23"/>
  <c r="S139" i="23"/>
  <c r="S140" i="23"/>
  <c r="S141" i="23"/>
  <c r="S142" i="23"/>
  <c r="S143" i="23"/>
  <c r="S144" i="23"/>
  <c r="S145" i="23"/>
  <c r="S146" i="23"/>
  <c r="S147" i="23"/>
  <c r="S148" i="23"/>
  <c r="S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100" i="23"/>
  <c r="R101" i="23"/>
  <c r="R102" i="23"/>
  <c r="R103" i="23"/>
  <c r="R104" i="23"/>
  <c r="R105" i="23"/>
  <c r="R106" i="23"/>
  <c r="R107" i="23"/>
  <c r="R108" i="23"/>
  <c r="R109" i="23"/>
  <c r="R110" i="23"/>
  <c r="R111" i="23"/>
  <c r="R112" i="23"/>
  <c r="R113" i="23"/>
  <c r="R114" i="23"/>
  <c r="R115" i="23"/>
  <c r="R116" i="23"/>
  <c r="R117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R130" i="23"/>
  <c r="R131" i="23"/>
  <c r="R132" i="23"/>
  <c r="R133" i="23"/>
  <c r="R134" i="23"/>
  <c r="R135" i="23"/>
  <c r="R136" i="23"/>
  <c r="R137" i="23"/>
  <c r="R138" i="23"/>
  <c r="R139" i="23"/>
  <c r="R140" i="23"/>
  <c r="R141" i="23"/>
  <c r="R142" i="23"/>
  <c r="R143" i="23"/>
  <c r="R144" i="23"/>
  <c r="R145" i="23"/>
  <c r="R146" i="23"/>
  <c r="R147" i="23"/>
  <c r="R148" i="23"/>
  <c r="R7" i="23"/>
  <c r="K7" i="23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R118" i="22"/>
  <c r="R119" i="22"/>
  <c r="R120" i="22"/>
  <c r="R121" i="22"/>
  <c r="R122" i="22"/>
  <c r="R123" i="22"/>
  <c r="R124" i="22"/>
  <c r="R125" i="22"/>
  <c r="T125" i="22" s="1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7" i="22"/>
  <c r="T7" i="22" s="1"/>
  <c r="K7" i="22"/>
  <c r="S8" i="21"/>
  <c r="S9" i="21"/>
  <c r="S10" i="21"/>
  <c r="S11" i="21"/>
  <c r="S12" i="21"/>
  <c r="S13" i="21"/>
  <c r="S14" i="21"/>
  <c r="S15" i="21"/>
  <c r="S16" i="21"/>
  <c r="S17" i="21"/>
  <c r="S18" i="21"/>
  <c r="S19" i="21"/>
  <c r="S20" i="21"/>
  <c r="S21" i="21"/>
  <c r="S22" i="21"/>
  <c r="S23" i="21"/>
  <c r="S24" i="21"/>
  <c r="S25" i="21"/>
  <c r="S26" i="21"/>
  <c r="S27" i="21"/>
  <c r="S28" i="21"/>
  <c r="S29" i="21"/>
  <c r="S30" i="21"/>
  <c r="S31" i="21"/>
  <c r="S32" i="21"/>
  <c r="S33" i="21"/>
  <c r="S34" i="21"/>
  <c r="S35" i="21"/>
  <c r="S36" i="21"/>
  <c r="S37" i="21"/>
  <c r="S38" i="21"/>
  <c r="S39" i="21"/>
  <c r="S40" i="21"/>
  <c r="S41" i="21"/>
  <c r="S42" i="21"/>
  <c r="S43" i="21"/>
  <c r="S44" i="21"/>
  <c r="S45" i="21"/>
  <c r="S46" i="21"/>
  <c r="S47" i="21"/>
  <c r="S48" i="21"/>
  <c r="S49" i="21"/>
  <c r="S50" i="21"/>
  <c r="S51" i="21"/>
  <c r="S52" i="21"/>
  <c r="S53" i="21"/>
  <c r="S54" i="21"/>
  <c r="S55" i="21"/>
  <c r="S56" i="21"/>
  <c r="S57" i="21"/>
  <c r="S58" i="21"/>
  <c r="S59" i="21"/>
  <c r="S60" i="21"/>
  <c r="S61" i="21"/>
  <c r="S62" i="21"/>
  <c r="S63" i="21"/>
  <c r="S64" i="21"/>
  <c r="S65" i="21"/>
  <c r="S66" i="21"/>
  <c r="S67" i="21"/>
  <c r="S68" i="21"/>
  <c r="S69" i="21"/>
  <c r="S70" i="21"/>
  <c r="S71" i="21"/>
  <c r="S72" i="21"/>
  <c r="S73" i="21"/>
  <c r="S74" i="21"/>
  <c r="S75" i="21"/>
  <c r="S76" i="21"/>
  <c r="S77" i="21"/>
  <c r="S78" i="21"/>
  <c r="S79" i="21"/>
  <c r="S80" i="21"/>
  <c r="S81" i="21"/>
  <c r="S82" i="21"/>
  <c r="S83" i="21"/>
  <c r="S84" i="21"/>
  <c r="S85" i="21"/>
  <c r="S86" i="21"/>
  <c r="S87" i="21"/>
  <c r="S88" i="21"/>
  <c r="S89" i="21"/>
  <c r="S90" i="21"/>
  <c r="S91" i="21"/>
  <c r="S92" i="21"/>
  <c r="S93" i="21"/>
  <c r="S94" i="21"/>
  <c r="S95" i="21"/>
  <c r="S96" i="21"/>
  <c r="S97" i="21"/>
  <c r="S98" i="21"/>
  <c r="S99" i="21"/>
  <c r="S100" i="21"/>
  <c r="S101" i="21"/>
  <c r="S102" i="21"/>
  <c r="S103" i="21"/>
  <c r="S104" i="21"/>
  <c r="S105" i="21"/>
  <c r="S106" i="21"/>
  <c r="S107" i="21"/>
  <c r="S108" i="21"/>
  <c r="S109" i="21"/>
  <c r="S110" i="21"/>
  <c r="S111" i="21"/>
  <c r="S112" i="21"/>
  <c r="S113" i="21"/>
  <c r="S114" i="21"/>
  <c r="S115" i="21"/>
  <c r="S116" i="21"/>
  <c r="S117" i="21"/>
  <c r="S118" i="21"/>
  <c r="S119" i="21"/>
  <c r="S120" i="21"/>
  <c r="S121" i="21"/>
  <c r="S122" i="21"/>
  <c r="S123" i="21"/>
  <c r="S124" i="21"/>
  <c r="S125" i="21"/>
  <c r="S126" i="21"/>
  <c r="S127" i="21"/>
  <c r="S128" i="21"/>
  <c r="S129" i="21"/>
  <c r="S130" i="21"/>
  <c r="S131" i="21"/>
  <c r="S132" i="21"/>
  <c r="S133" i="21"/>
  <c r="S134" i="21"/>
  <c r="S135" i="21"/>
  <c r="S136" i="21"/>
  <c r="S137" i="21"/>
  <c r="S138" i="21"/>
  <c r="S139" i="21"/>
  <c r="S140" i="21"/>
  <c r="S141" i="21"/>
  <c r="S142" i="21"/>
  <c r="S143" i="21"/>
  <c r="S144" i="21"/>
  <c r="S145" i="21"/>
  <c r="S146" i="21"/>
  <c r="S147" i="21"/>
  <c r="S148" i="21"/>
  <c r="S7" i="21"/>
  <c r="T5" i="20"/>
  <c r="AF5" i="20" s="1"/>
  <c r="R8" i="20"/>
  <c r="T8" i="20" s="1"/>
  <c r="R9" i="20"/>
  <c r="T9" i="20" s="1"/>
  <c r="R10" i="20"/>
  <c r="T10" i="20" s="1"/>
  <c r="R11" i="20"/>
  <c r="T11" i="20" s="1"/>
  <c r="R12" i="20"/>
  <c r="T12" i="20" s="1"/>
  <c r="R13" i="20"/>
  <c r="T13" i="20" s="1"/>
  <c r="R14" i="20"/>
  <c r="T14" i="20" s="1"/>
  <c r="R15" i="20"/>
  <c r="T15" i="20" s="1"/>
  <c r="R16" i="20"/>
  <c r="T16" i="20" s="1"/>
  <c r="R17" i="20"/>
  <c r="T17" i="20" s="1"/>
  <c r="R18" i="20"/>
  <c r="T18" i="20" s="1"/>
  <c r="R19" i="20"/>
  <c r="T19" i="20" s="1"/>
  <c r="R20" i="20"/>
  <c r="T20" i="20" s="1"/>
  <c r="R21" i="20"/>
  <c r="T21" i="20" s="1"/>
  <c r="R22" i="20"/>
  <c r="T22" i="20" s="1"/>
  <c r="R23" i="20"/>
  <c r="T23" i="20" s="1"/>
  <c r="R24" i="20"/>
  <c r="T24" i="20" s="1"/>
  <c r="R25" i="20"/>
  <c r="T25" i="20" s="1"/>
  <c r="R26" i="20"/>
  <c r="T26" i="20" s="1"/>
  <c r="R27" i="20"/>
  <c r="T27" i="20" s="1"/>
  <c r="R28" i="20"/>
  <c r="T28" i="20" s="1"/>
  <c r="R29" i="20"/>
  <c r="T29" i="20" s="1"/>
  <c r="R30" i="20"/>
  <c r="T30" i="20" s="1"/>
  <c r="R31" i="20"/>
  <c r="T31" i="20" s="1"/>
  <c r="R32" i="20"/>
  <c r="T32" i="20" s="1"/>
  <c r="R33" i="20"/>
  <c r="T33" i="20" s="1"/>
  <c r="R34" i="20"/>
  <c r="T34" i="20" s="1"/>
  <c r="R35" i="20"/>
  <c r="T35" i="20" s="1"/>
  <c r="R36" i="20"/>
  <c r="T36" i="20" s="1"/>
  <c r="R37" i="20"/>
  <c r="T37" i="20" s="1"/>
  <c r="R38" i="20"/>
  <c r="T38" i="20" s="1"/>
  <c r="R39" i="20"/>
  <c r="T39" i="20" s="1"/>
  <c r="R40" i="20"/>
  <c r="T40" i="20" s="1"/>
  <c r="R41" i="20"/>
  <c r="T41" i="20" s="1"/>
  <c r="R42" i="20"/>
  <c r="T42" i="20" s="1"/>
  <c r="R43" i="20"/>
  <c r="T43" i="20" s="1"/>
  <c r="R44" i="20"/>
  <c r="T44" i="20" s="1"/>
  <c r="R45" i="20"/>
  <c r="T45" i="20" s="1"/>
  <c r="R46" i="20"/>
  <c r="T46" i="20" s="1"/>
  <c r="R47" i="20"/>
  <c r="T47" i="20" s="1"/>
  <c r="R48" i="20"/>
  <c r="T48" i="20" s="1"/>
  <c r="R49" i="20"/>
  <c r="T49" i="20" s="1"/>
  <c r="R50" i="20"/>
  <c r="T50" i="20" s="1"/>
  <c r="R51" i="20"/>
  <c r="T51" i="20" s="1"/>
  <c r="R52" i="20"/>
  <c r="T52" i="20" s="1"/>
  <c r="R53" i="20"/>
  <c r="T53" i="20" s="1"/>
  <c r="R54" i="20"/>
  <c r="T54" i="20" s="1"/>
  <c r="R55" i="20"/>
  <c r="T55" i="20" s="1"/>
  <c r="R56" i="20"/>
  <c r="T56" i="20" s="1"/>
  <c r="R57" i="20"/>
  <c r="T57" i="20" s="1"/>
  <c r="R58" i="20"/>
  <c r="T58" i="20" s="1"/>
  <c r="R59" i="20"/>
  <c r="T59" i="20" s="1"/>
  <c r="R60" i="20"/>
  <c r="T60" i="20" s="1"/>
  <c r="R61" i="20"/>
  <c r="T61" i="20" s="1"/>
  <c r="R62" i="20"/>
  <c r="T62" i="20" s="1"/>
  <c r="R63" i="20"/>
  <c r="T63" i="20" s="1"/>
  <c r="R64" i="20"/>
  <c r="T64" i="20" s="1"/>
  <c r="R65" i="20"/>
  <c r="T65" i="20" s="1"/>
  <c r="R66" i="20"/>
  <c r="T66" i="20" s="1"/>
  <c r="R67" i="20"/>
  <c r="T67" i="20" s="1"/>
  <c r="R68" i="20"/>
  <c r="T68" i="20" s="1"/>
  <c r="R69" i="20"/>
  <c r="T69" i="20" s="1"/>
  <c r="R70" i="20"/>
  <c r="T70" i="20" s="1"/>
  <c r="R71" i="20"/>
  <c r="T71" i="20" s="1"/>
  <c r="R72" i="20"/>
  <c r="T72" i="20" s="1"/>
  <c r="R73" i="20"/>
  <c r="T73" i="20" s="1"/>
  <c r="R74" i="20"/>
  <c r="T74" i="20" s="1"/>
  <c r="R75" i="20"/>
  <c r="T75" i="20" s="1"/>
  <c r="R76" i="20"/>
  <c r="T76" i="20" s="1"/>
  <c r="R77" i="20"/>
  <c r="T77" i="20" s="1"/>
  <c r="R78" i="20"/>
  <c r="T78" i="20" s="1"/>
  <c r="R79" i="20"/>
  <c r="T79" i="20" s="1"/>
  <c r="R80" i="20"/>
  <c r="T80" i="20" s="1"/>
  <c r="R81" i="20"/>
  <c r="T81" i="20" s="1"/>
  <c r="R82" i="20"/>
  <c r="T82" i="20" s="1"/>
  <c r="R83" i="20"/>
  <c r="T83" i="20" s="1"/>
  <c r="R84" i="20"/>
  <c r="T84" i="20" s="1"/>
  <c r="R85" i="20"/>
  <c r="T85" i="20" s="1"/>
  <c r="R86" i="20"/>
  <c r="T86" i="20" s="1"/>
  <c r="R87" i="20"/>
  <c r="T87" i="20" s="1"/>
  <c r="R88" i="20"/>
  <c r="T88" i="20" s="1"/>
  <c r="R89" i="20"/>
  <c r="T89" i="20" s="1"/>
  <c r="R90" i="20"/>
  <c r="T90" i="20" s="1"/>
  <c r="R91" i="20"/>
  <c r="T91" i="20" s="1"/>
  <c r="R92" i="20"/>
  <c r="T92" i="20" s="1"/>
  <c r="R93" i="20"/>
  <c r="T93" i="20" s="1"/>
  <c r="R94" i="20"/>
  <c r="T94" i="20" s="1"/>
  <c r="R95" i="20"/>
  <c r="T95" i="20" s="1"/>
  <c r="R96" i="20"/>
  <c r="T96" i="20" s="1"/>
  <c r="R97" i="20"/>
  <c r="T97" i="20" s="1"/>
  <c r="R98" i="20"/>
  <c r="T98" i="20" s="1"/>
  <c r="R99" i="20"/>
  <c r="T99" i="20" s="1"/>
  <c r="R100" i="20"/>
  <c r="T100" i="20" s="1"/>
  <c r="R101" i="20"/>
  <c r="T101" i="20" s="1"/>
  <c r="R102" i="20"/>
  <c r="T102" i="20" s="1"/>
  <c r="R103" i="20"/>
  <c r="T103" i="20" s="1"/>
  <c r="R104" i="20"/>
  <c r="T104" i="20" s="1"/>
  <c r="R105" i="20"/>
  <c r="T105" i="20" s="1"/>
  <c r="R106" i="20"/>
  <c r="T106" i="20" s="1"/>
  <c r="R107" i="20"/>
  <c r="T107" i="20" s="1"/>
  <c r="R108" i="20"/>
  <c r="T108" i="20" s="1"/>
  <c r="R109" i="20"/>
  <c r="T109" i="20" s="1"/>
  <c r="R110" i="20"/>
  <c r="T110" i="20" s="1"/>
  <c r="R111" i="20"/>
  <c r="T111" i="20" s="1"/>
  <c r="R112" i="20"/>
  <c r="T112" i="20" s="1"/>
  <c r="R113" i="20"/>
  <c r="T113" i="20" s="1"/>
  <c r="R114" i="20"/>
  <c r="T114" i="20" s="1"/>
  <c r="R115" i="20"/>
  <c r="T115" i="20" s="1"/>
  <c r="R116" i="20"/>
  <c r="T116" i="20" s="1"/>
  <c r="R117" i="20"/>
  <c r="T117" i="20" s="1"/>
  <c r="R118" i="20"/>
  <c r="T118" i="20" s="1"/>
  <c r="R119" i="20"/>
  <c r="T119" i="20" s="1"/>
  <c r="R120" i="20"/>
  <c r="T120" i="20" s="1"/>
  <c r="R121" i="20"/>
  <c r="T121" i="20" s="1"/>
  <c r="R122" i="20"/>
  <c r="T122" i="20" s="1"/>
  <c r="R123" i="20"/>
  <c r="T123" i="20" s="1"/>
  <c r="R124" i="20"/>
  <c r="T124" i="20" s="1"/>
  <c r="R125" i="20"/>
  <c r="T125" i="20" s="1"/>
  <c r="R126" i="20"/>
  <c r="T126" i="20" s="1"/>
  <c r="R127" i="20"/>
  <c r="T127" i="20" s="1"/>
  <c r="R128" i="20"/>
  <c r="T128" i="20" s="1"/>
  <c r="R129" i="20"/>
  <c r="T129" i="20" s="1"/>
  <c r="R130" i="20"/>
  <c r="T130" i="20" s="1"/>
  <c r="R131" i="20"/>
  <c r="T131" i="20" s="1"/>
  <c r="R132" i="20"/>
  <c r="T132" i="20" s="1"/>
  <c r="R133" i="20"/>
  <c r="T133" i="20" s="1"/>
  <c r="R134" i="20"/>
  <c r="T134" i="20" s="1"/>
  <c r="R135" i="20"/>
  <c r="T135" i="20" s="1"/>
  <c r="R136" i="20"/>
  <c r="T136" i="20" s="1"/>
  <c r="R137" i="20"/>
  <c r="T137" i="20" s="1"/>
  <c r="R138" i="20"/>
  <c r="T138" i="20" s="1"/>
  <c r="R139" i="20"/>
  <c r="T139" i="20" s="1"/>
  <c r="R140" i="20"/>
  <c r="T140" i="20" s="1"/>
  <c r="R141" i="20"/>
  <c r="T141" i="20" s="1"/>
  <c r="R142" i="20"/>
  <c r="T142" i="20" s="1"/>
  <c r="R143" i="20"/>
  <c r="T143" i="20" s="1"/>
  <c r="R144" i="20"/>
  <c r="T144" i="20" s="1"/>
  <c r="R145" i="20"/>
  <c r="T145" i="20" s="1"/>
  <c r="R146" i="20"/>
  <c r="T146" i="20" s="1"/>
  <c r="R147" i="20"/>
  <c r="T147" i="20" s="1"/>
  <c r="R148" i="20"/>
  <c r="T148" i="20" s="1"/>
  <c r="R7" i="20"/>
  <c r="T7" i="20" s="1"/>
  <c r="M7" i="19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102" i="18"/>
  <c r="X103" i="18"/>
  <c r="X104" i="18"/>
  <c r="X105" i="18"/>
  <c r="X106" i="18"/>
  <c r="X107" i="18"/>
  <c r="X108" i="18"/>
  <c r="X109" i="18"/>
  <c r="X110" i="18"/>
  <c r="X111" i="18"/>
  <c r="X112" i="18"/>
  <c r="X113" i="18"/>
  <c r="X114" i="18"/>
  <c r="X115" i="18"/>
  <c r="X116" i="18"/>
  <c r="X117" i="18"/>
  <c r="X118" i="18"/>
  <c r="X119" i="18"/>
  <c r="X120" i="18"/>
  <c r="X121" i="18"/>
  <c r="X122" i="18"/>
  <c r="X123" i="18"/>
  <c r="X124" i="18"/>
  <c r="X125" i="18"/>
  <c r="X126" i="18"/>
  <c r="X127" i="18"/>
  <c r="X128" i="18"/>
  <c r="X129" i="18"/>
  <c r="X130" i="18"/>
  <c r="X131" i="18"/>
  <c r="X132" i="18"/>
  <c r="X133" i="18"/>
  <c r="X134" i="18"/>
  <c r="X135" i="18"/>
  <c r="X136" i="18"/>
  <c r="X137" i="18"/>
  <c r="X138" i="18"/>
  <c r="X139" i="18"/>
  <c r="X140" i="18"/>
  <c r="X141" i="18"/>
  <c r="X142" i="18"/>
  <c r="X143" i="18"/>
  <c r="X144" i="18"/>
  <c r="X145" i="18"/>
  <c r="X146" i="18"/>
  <c r="X147" i="18"/>
  <c r="X148" i="18"/>
  <c r="X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W102" i="18"/>
  <c r="W103" i="18"/>
  <c r="W104" i="18"/>
  <c r="W105" i="18"/>
  <c r="W106" i="18"/>
  <c r="W107" i="18"/>
  <c r="W108" i="18"/>
  <c r="W109" i="18"/>
  <c r="W110" i="18"/>
  <c r="W111" i="18"/>
  <c r="W112" i="18"/>
  <c r="W113" i="18"/>
  <c r="W114" i="18"/>
  <c r="W115" i="18"/>
  <c r="W116" i="18"/>
  <c r="W117" i="18"/>
  <c r="W118" i="18"/>
  <c r="W119" i="18"/>
  <c r="W120" i="18"/>
  <c r="W121" i="18"/>
  <c r="W122" i="18"/>
  <c r="W123" i="18"/>
  <c r="W124" i="18"/>
  <c r="W125" i="18"/>
  <c r="W126" i="18"/>
  <c r="W127" i="18"/>
  <c r="W128" i="18"/>
  <c r="W129" i="18"/>
  <c r="W130" i="18"/>
  <c r="W131" i="18"/>
  <c r="W132" i="18"/>
  <c r="W133" i="18"/>
  <c r="W134" i="18"/>
  <c r="W135" i="18"/>
  <c r="W136" i="18"/>
  <c r="W137" i="18"/>
  <c r="W138" i="18"/>
  <c r="W139" i="18"/>
  <c r="W140" i="18"/>
  <c r="W141" i="18"/>
  <c r="W142" i="18"/>
  <c r="W143" i="18"/>
  <c r="W144" i="18"/>
  <c r="W145" i="18"/>
  <c r="W146" i="18"/>
  <c r="W147" i="18"/>
  <c r="W148" i="18"/>
  <c r="W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36" i="18"/>
  <c r="V37" i="18"/>
  <c r="V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54" i="18"/>
  <c r="V55" i="18"/>
  <c r="V56" i="18"/>
  <c r="V57" i="18"/>
  <c r="V58" i="18"/>
  <c r="V59" i="18"/>
  <c r="V60" i="18"/>
  <c r="V61" i="18"/>
  <c r="V62" i="18"/>
  <c r="V63" i="18"/>
  <c r="V64" i="18"/>
  <c r="V65" i="18"/>
  <c r="V66" i="18"/>
  <c r="V67" i="18"/>
  <c r="V68" i="18"/>
  <c r="V69" i="18"/>
  <c r="V70" i="18"/>
  <c r="V71" i="18"/>
  <c r="V72" i="18"/>
  <c r="V73" i="18"/>
  <c r="V74" i="18"/>
  <c r="V75" i="18"/>
  <c r="V76" i="18"/>
  <c r="V77" i="18"/>
  <c r="V78" i="18"/>
  <c r="V79" i="18"/>
  <c r="V80" i="18"/>
  <c r="V81" i="18"/>
  <c r="V82" i="18"/>
  <c r="V83" i="18"/>
  <c r="V84" i="18"/>
  <c r="V85" i="18"/>
  <c r="V86" i="18"/>
  <c r="V87" i="18"/>
  <c r="V88" i="18"/>
  <c r="V89" i="18"/>
  <c r="V90" i="18"/>
  <c r="V91" i="18"/>
  <c r="V92" i="18"/>
  <c r="V93" i="18"/>
  <c r="V94" i="18"/>
  <c r="V95" i="18"/>
  <c r="V96" i="18"/>
  <c r="V97" i="18"/>
  <c r="V98" i="18"/>
  <c r="V99" i="18"/>
  <c r="V100" i="18"/>
  <c r="V101" i="18"/>
  <c r="V102" i="18"/>
  <c r="V103" i="18"/>
  <c r="V104" i="18"/>
  <c r="V105" i="18"/>
  <c r="V106" i="18"/>
  <c r="V107" i="18"/>
  <c r="V108" i="18"/>
  <c r="V109" i="18"/>
  <c r="V110" i="18"/>
  <c r="V111" i="18"/>
  <c r="V112" i="18"/>
  <c r="V113" i="18"/>
  <c r="V114" i="18"/>
  <c r="V115" i="18"/>
  <c r="V116" i="18"/>
  <c r="V117" i="18"/>
  <c r="V118" i="18"/>
  <c r="V119" i="18"/>
  <c r="V120" i="18"/>
  <c r="V121" i="18"/>
  <c r="V122" i="18"/>
  <c r="V123" i="18"/>
  <c r="V124" i="18"/>
  <c r="V125" i="18"/>
  <c r="V126" i="18"/>
  <c r="V127" i="18"/>
  <c r="V128" i="18"/>
  <c r="V129" i="18"/>
  <c r="V130" i="18"/>
  <c r="V131" i="18"/>
  <c r="V132" i="18"/>
  <c r="V133" i="18"/>
  <c r="V134" i="18"/>
  <c r="V135" i="18"/>
  <c r="V136" i="18"/>
  <c r="V137" i="18"/>
  <c r="V138" i="18"/>
  <c r="V139" i="18"/>
  <c r="V140" i="18"/>
  <c r="V141" i="18"/>
  <c r="V142" i="18"/>
  <c r="V143" i="18"/>
  <c r="V144" i="18"/>
  <c r="V145" i="18"/>
  <c r="V146" i="18"/>
  <c r="V147" i="18"/>
  <c r="V148" i="18"/>
  <c r="V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0" i="18"/>
  <c r="L71" i="18"/>
  <c r="L72" i="18"/>
  <c r="L73" i="18"/>
  <c r="L74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L100" i="18"/>
  <c r="L101" i="18"/>
  <c r="L102" i="18"/>
  <c r="L103" i="18"/>
  <c r="L104" i="18"/>
  <c r="L105" i="18"/>
  <c r="L106" i="18"/>
  <c r="L107" i="18"/>
  <c r="L108" i="18"/>
  <c r="L109" i="18"/>
  <c r="L110" i="18"/>
  <c r="L111" i="18"/>
  <c r="L112" i="18"/>
  <c r="L113" i="18"/>
  <c r="L114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2" i="18"/>
  <c r="L133" i="18"/>
  <c r="L134" i="18"/>
  <c r="L135" i="18"/>
  <c r="L136" i="18"/>
  <c r="L137" i="18"/>
  <c r="L138" i="18"/>
  <c r="L139" i="18"/>
  <c r="L140" i="18"/>
  <c r="L141" i="18"/>
  <c r="L142" i="18"/>
  <c r="L143" i="18"/>
  <c r="L144" i="18"/>
  <c r="L145" i="18"/>
  <c r="L146" i="18"/>
  <c r="L147" i="18"/>
  <c r="L148" i="18"/>
  <c r="L7" i="18"/>
  <c r="Z5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4" i="5"/>
  <c r="X125" i="5"/>
  <c r="X126" i="5"/>
  <c r="X127" i="5"/>
  <c r="X128" i="5"/>
  <c r="X129" i="5"/>
  <c r="X130" i="5"/>
  <c r="X131" i="5"/>
  <c r="X132" i="5"/>
  <c r="X133" i="5"/>
  <c r="X134" i="5"/>
  <c r="X135" i="5"/>
  <c r="X136" i="5"/>
  <c r="X137" i="5"/>
  <c r="X138" i="5"/>
  <c r="X139" i="5"/>
  <c r="X140" i="5"/>
  <c r="X141" i="5"/>
  <c r="X142" i="5"/>
  <c r="X143" i="5"/>
  <c r="X144" i="5"/>
  <c r="X145" i="5"/>
  <c r="X146" i="5"/>
  <c r="X147" i="5"/>
  <c r="X148" i="5"/>
  <c r="X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O51" i="5" s="1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7" i="5"/>
  <c r="O5" i="5"/>
  <c r="AL5" i="5" s="1"/>
  <c r="R8" i="4"/>
  <c r="T8" i="4" s="1"/>
  <c r="R9" i="4"/>
  <c r="T9" i="4" s="1"/>
  <c r="R10" i="4"/>
  <c r="T10" i="4" s="1"/>
  <c r="R11" i="4"/>
  <c r="T11" i="4" s="1"/>
  <c r="R12" i="4"/>
  <c r="T12" i="4" s="1"/>
  <c r="R13" i="4"/>
  <c r="T13" i="4" s="1"/>
  <c r="R14" i="4"/>
  <c r="T14" i="4" s="1"/>
  <c r="R15" i="4"/>
  <c r="T15" i="4" s="1"/>
  <c r="R16" i="4"/>
  <c r="T16" i="4" s="1"/>
  <c r="R17" i="4"/>
  <c r="T17" i="4" s="1"/>
  <c r="R18" i="4"/>
  <c r="T18" i="4" s="1"/>
  <c r="R19" i="4"/>
  <c r="T19" i="4" s="1"/>
  <c r="R20" i="4"/>
  <c r="T20" i="4" s="1"/>
  <c r="R21" i="4"/>
  <c r="T21" i="4" s="1"/>
  <c r="R22" i="4"/>
  <c r="T22" i="4" s="1"/>
  <c r="R23" i="4"/>
  <c r="T23" i="4" s="1"/>
  <c r="R24" i="4"/>
  <c r="T24" i="4" s="1"/>
  <c r="R25" i="4"/>
  <c r="T25" i="4" s="1"/>
  <c r="R26" i="4"/>
  <c r="T26" i="4" s="1"/>
  <c r="R27" i="4"/>
  <c r="T27" i="4" s="1"/>
  <c r="R28" i="4"/>
  <c r="T28" i="4" s="1"/>
  <c r="R29" i="4"/>
  <c r="T29" i="4" s="1"/>
  <c r="R30" i="4"/>
  <c r="T30" i="4" s="1"/>
  <c r="R31" i="4"/>
  <c r="T31" i="4" s="1"/>
  <c r="R32" i="4"/>
  <c r="T32" i="4" s="1"/>
  <c r="R33" i="4"/>
  <c r="T33" i="4" s="1"/>
  <c r="R34" i="4"/>
  <c r="T34" i="4" s="1"/>
  <c r="R35" i="4"/>
  <c r="T35" i="4" s="1"/>
  <c r="R36" i="4"/>
  <c r="T36" i="4" s="1"/>
  <c r="R37" i="4"/>
  <c r="T37" i="4" s="1"/>
  <c r="R38" i="4"/>
  <c r="T38" i="4" s="1"/>
  <c r="R39" i="4"/>
  <c r="T39" i="4" s="1"/>
  <c r="R40" i="4"/>
  <c r="T40" i="4" s="1"/>
  <c r="R41" i="4"/>
  <c r="T41" i="4" s="1"/>
  <c r="R42" i="4"/>
  <c r="T42" i="4" s="1"/>
  <c r="R43" i="4"/>
  <c r="T43" i="4" s="1"/>
  <c r="R44" i="4"/>
  <c r="T44" i="4" s="1"/>
  <c r="R45" i="4"/>
  <c r="T45" i="4" s="1"/>
  <c r="R46" i="4"/>
  <c r="T46" i="4" s="1"/>
  <c r="R47" i="4"/>
  <c r="T47" i="4" s="1"/>
  <c r="R48" i="4"/>
  <c r="T48" i="4" s="1"/>
  <c r="R49" i="4"/>
  <c r="T49" i="4" s="1"/>
  <c r="R50" i="4"/>
  <c r="T50" i="4" s="1"/>
  <c r="R51" i="4"/>
  <c r="T51" i="4" s="1"/>
  <c r="R52" i="4"/>
  <c r="T52" i="4" s="1"/>
  <c r="R53" i="4"/>
  <c r="T53" i="4" s="1"/>
  <c r="R54" i="4"/>
  <c r="T54" i="4" s="1"/>
  <c r="R55" i="4"/>
  <c r="T55" i="4" s="1"/>
  <c r="R56" i="4"/>
  <c r="T56" i="4" s="1"/>
  <c r="R57" i="4"/>
  <c r="T57" i="4" s="1"/>
  <c r="R58" i="4"/>
  <c r="T58" i="4" s="1"/>
  <c r="R59" i="4"/>
  <c r="T59" i="4" s="1"/>
  <c r="R60" i="4"/>
  <c r="T60" i="4" s="1"/>
  <c r="R61" i="4"/>
  <c r="T61" i="4" s="1"/>
  <c r="R62" i="4"/>
  <c r="T62" i="4" s="1"/>
  <c r="R63" i="4"/>
  <c r="T63" i="4" s="1"/>
  <c r="R64" i="4"/>
  <c r="T64" i="4" s="1"/>
  <c r="R65" i="4"/>
  <c r="T65" i="4" s="1"/>
  <c r="R66" i="4"/>
  <c r="T66" i="4" s="1"/>
  <c r="R67" i="4"/>
  <c r="T67" i="4" s="1"/>
  <c r="R68" i="4"/>
  <c r="T68" i="4" s="1"/>
  <c r="R69" i="4"/>
  <c r="T69" i="4" s="1"/>
  <c r="R70" i="4"/>
  <c r="T70" i="4" s="1"/>
  <c r="R71" i="4"/>
  <c r="T71" i="4" s="1"/>
  <c r="R72" i="4"/>
  <c r="T72" i="4" s="1"/>
  <c r="R73" i="4"/>
  <c r="T73" i="4" s="1"/>
  <c r="R74" i="4"/>
  <c r="T74" i="4" s="1"/>
  <c r="R75" i="4"/>
  <c r="T75" i="4" s="1"/>
  <c r="R76" i="4"/>
  <c r="T76" i="4" s="1"/>
  <c r="R77" i="4"/>
  <c r="T77" i="4" s="1"/>
  <c r="R78" i="4"/>
  <c r="T78" i="4" s="1"/>
  <c r="R79" i="4"/>
  <c r="T79" i="4" s="1"/>
  <c r="R80" i="4"/>
  <c r="T80" i="4" s="1"/>
  <c r="R81" i="4"/>
  <c r="T81" i="4" s="1"/>
  <c r="R82" i="4"/>
  <c r="T82" i="4" s="1"/>
  <c r="R83" i="4"/>
  <c r="T83" i="4" s="1"/>
  <c r="R84" i="4"/>
  <c r="T84" i="4" s="1"/>
  <c r="R85" i="4"/>
  <c r="T85" i="4" s="1"/>
  <c r="R86" i="4"/>
  <c r="T86" i="4" s="1"/>
  <c r="R87" i="4"/>
  <c r="T87" i="4" s="1"/>
  <c r="R88" i="4"/>
  <c r="T88" i="4" s="1"/>
  <c r="R89" i="4"/>
  <c r="T89" i="4" s="1"/>
  <c r="R90" i="4"/>
  <c r="T90" i="4" s="1"/>
  <c r="R91" i="4"/>
  <c r="T91" i="4" s="1"/>
  <c r="R92" i="4"/>
  <c r="T92" i="4" s="1"/>
  <c r="R93" i="4"/>
  <c r="T93" i="4" s="1"/>
  <c r="R94" i="4"/>
  <c r="T94" i="4" s="1"/>
  <c r="R95" i="4"/>
  <c r="T95" i="4" s="1"/>
  <c r="R96" i="4"/>
  <c r="T96" i="4" s="1"/>
  <c r="R97" i="4"/>
  <c r="T97" i="4" s="1"/>
  <c r="R98" i="4"/>
  <c r="T98" i="4" s="1"/>
  <c r="R99" i="4"/>
  <c r="T99" i="4" s="1"/>
  <c r="R100" i="4"/>
  <c r="T100" i="4" s="1"/>
  <c r="R101" i="4"/>
  <c r="T101" i="4" s="1"/>
  <c r="R102" i="4"/>
  <c r="T102" i="4" s="1"/>
  <c r="R103" i="4"/>
  <c r="T103" i="4" s="1"/>
  <c r="R104" i="4"/>
  <c r="T104" i="4" s="1"/>
  <c r="R105" i="4"/>
  <c r="T105" i="4" s="1"/>
  <c r="R106" i="4"/>
  <c r="T106" i="4" s="1"/>
  <c r="R107" i="4"/>
  <c r="T107" i="4" s="1"/>
  <c r="R108" i="4"/>
  <c r="T108" i="4" s="1"/>
  <c r="R109" i="4"/>
  <c r="T109" i="4" s="1"/>
  <c r="R110" i="4"/>
  <c r="T110" i="4" s="1"/>
  <c r="R111" i="4"/>
  <c r="T111" i="4" s="1"/>
  <c r="R112" i="4"/>
  <c r="T112" i="4" s="1"/>
  <c r="R113" i="4"/>
  <c r="T113" i="4" s="1"/>
  <c r="R114" i="4"/>
  <c r="T114" i="4" s="1"/>
  <c r="R115" i="4"/>
  <c r="T115" i="4" s="1"/>
  <c r="R116" i="4"/>
  <c r="T116" i="4" s="1"/>
  <c r="R117" i="4"/>
  <c r="T117" i="4" s="1"/>
  <c r="R118" i="4"/>
  <c r="T118" i="4" s="1"/>
  <c r="R119" i="4"/>
  <c r="T119" i="4" s="1"/>
  <c r="R120" i="4"/>
  <c r="T120" i="4" s="1"/>
  <c r="R121" i="4"/>
  <c r="T121" i="4" s="1"/>
  <c r="R122" i="4"/>
  <c r="T122" i="4" s="1"/>
  <c r="R123" i="4"/>
  <c r="T123" i="4" s="1"/>
  <c r="R124" i="4"/>
  <c r="T124" i="4" s="1"/>
  <c r="R125" i="4"/>
  <c r="T125" i="4" s="1"/>
  <c r="R126" i="4"/>
  <c r="T126" i="4" s="1"/>
  <c r="R127" i="4"/>
  <c r="T127" i="4" s="1"/>
  <c r="R128" i="4"/>
  <c r="T128" i="4" s="1"/>
  <c r="R129" i="4"/>
  <c r="T129" i="4" s="1"/>
  <c r="R130" i="4"/>
  <c r="T130" i="4" s="1"/>
  <c r="R131" i="4"/>
  <c r="T131" i="4" s="1"/>
  <c r="R132" i="4"/>
  <c r="T132" i="4" s="1"/>
  <c r="R133" i="4"/>
  <c r="T133" i="4" s="1"/>
  <c r="R134" i="4"/>
  <c r="T134" i="4" s="1"/>
  <c r="R135" i="4"/>
  <c r="T135" i="4" s="1"/>
  <c r="R136" i="4"/>
  <c r="T136" i="4" s="1"/>
  <c r="R137" i="4"/>
  <c r="T137" i="4" s="1"/>
  <c r="R138" i="4"/>
  <c r="T138" i="4" s="1"/>
  <c r="R139" i="4"/>
  <c r="T139" i="4" s="1"/>
  <c r="R140" i="4"/>
  <c r="T140" i="4" s="1"/>
  <c r="R141" i="4"/>
  <c r="T141" i="4" s="1"/>
  <c r="R142" i="4"/>
  <c r="T142" i="4" s="1"/>
  <c r="R143" i="4"/>
  <c r="T143" i="4" s="1"/>
  <c r="R144" i="4"/>
  <c r="T144" i="4" s="1"/>
  <c r="R145" i="4"/>
  <c r="T145" i="4" s="1"/>
  <c r="R146" i="4"/>
  <c r="T146" i="4" s="1"/>
  <c r="R147" i="4"/>
  <c r="T147" i="4" s="1"/>
  <c r="R148" i="4"/>
  <c r="T148" i="4" s="1"/>
  <c r="R7" i="4"/>
  <c r="T7" i="4" s="1"/>
  <c r="K7" i="4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7" i="3"/>
  <c r="W7" i="3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7" i="2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7" i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7" i="3"/>
  <c r="N5" i="2"/>
  <c r="AJ5" i="2" s="1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7" i="2"/>
  <c r="O109" i="5" l="1"/>
  <c r="O93" i="5"/>
  <c r="O77" i="5"/>
  <c r="O29" i="5"/>
  <c r="O13" i="5"/>
  <c r="Z51" i="5"/>
  <c r="Y7" i="19"/>
  <c r="O129" i="5"/>
  <c r="O49" i="5"/>
  <c r="X7" i="3"/>
  <c r="T7" i="23"/>
  <c r="Y7" i="18"/>
  <c r="O145" i="5"/>
  <c r="O137" i="5"/>
  <c r="O121" i="5"/>
  <c r="O117" i="5"/>
  <c r="O113" i="5"/>
  <c r="O105" i="5"/>
  <c r="O101" i="5"/>
  <c r="O97" i="5"/>
  <c r="O89" i="5"/>
  <c r="O85" i="5"/>
  <c r="O81" i="5"/>
  <c r="O73" i="5"/>
  <c r="O69" i="5"/>
  <c r="O65" i="5"/>
  <c r="O41" i="5"/>
  <c r="O37" i="5"/>
  <c r="O33" i="5"/>
  <c r="O25" i="5"/>
  <c r="O21" i="5"/>
  <c r="O17" i="5"/>
  <c r="O9" i="5"/>
  <c r="Z147" i="5"/>
  <c r="Z143" i="5"/>
  <c r="Z139" i="5"/>
  <c r="Z135" i="5"/>
  <c r="Z131" i="5"/>
  <c r="Z127" i="5"/>
  <c r="Z123" i="5"/>
  <c r="Z119" i="5"/>
  <c r="Z115" i="5"/>
  <c r="Z111" i="5"/>
  <c r="Z107" i="5"/>
  <c r="Z103" i="5"/>
  <c r="Z99" i="5"/>
  <c r="Z95" i="5"/>
  <c r="Z91" i="5"/>
  <c r="Z87" i="5"/>
  <c r="Z83" i="5"/>
  <c r="Z79" i="5"/>
  <c r="Z75" i="5"/>
  <c r="Z71" i="5"/>
  <c r="Z67" i="5"/>
  <c r="Z63" i="5"/>
  <c r="Z59" i="5"/>
  <c r="Z55" i="5"/>
  <c r="Z47" i="5"/>
  <c r="Z43" i="5"/>
  <c r="Z39" i="5"/>
  <c r="Z35" i="5"/>
  <c r="Z31" i="5"/>
  <c r="Z27" i="5"/>
  <c r="Z23" i="5"/>
  <c r="Z19" i="5"/>
  <c r="Z15" i="5"/>
  <c r="Z11" i="5"/>
  <c r="O148" i="5"/>
  <c r="O144" i="5"/>
  <c r="O140" i="5"/>
  <c r="O136" i="5"/>
  <c r="O132" i="5"/>
  <c r="O128" i="5"/>
  <c r="O124" i="5"/>
  <c r="O120" i="5"/>
  <c r="O116" i="5"/>
  <c r="O112" i="5"/>
  <c r="O108" i="5"/>
  <c r="O104" i="5"/>
  <c r="O100" i="5"/>
  <c r="O96" i="5"/>
  <c r="O92" i="5"/>
  <c r="O88" i="5"/>
  <c r="O84" i="5"/>
  <c r="O80" i="5"/>
  <c r="O76" i="5"/>
  <c r="O72" i="5"/>
  <c r="O68" i="5"/>
  <c r="O64" i="5"/>
  <c r="O48" i="5"/>
  <c r="O40" i="5"/>
  <c r="O36" i="5"/>
  <c r="O32" i="5"/>
  <c r="O28" i="5"/>
  <c r="O24" i="5"/>
  <c r="O20" i="5"/>
  <c r="O16" i="5"/>
  <c r="O12" i="5"/>
  <c r="O7" i="5"/>
  <c r="O141" i="5"/>
  <c r="O125" i="5"/>
  <c r="O133" i="5"/>
  <c r="O57" i="5"/>
  <c r="Z7" i="5"/>
  <c r="Z145" i="5"/>
  <c r="Z141" i="5"/>
  <c r="Z137" i="5"/>
  <c r="Z133" i="5"/>
  <c r="Z129" i="5"/>
  <c r="Z125" i="5"/>
  <c r="Z121" i="5"/>
  <c r="Z117" i="5"/>
  <c r="Z113" i="5"/>
  <c r="Z109" i="5"/>
  <c r="Z105" i="5"/>
  <c r="Z101" i="5"/>
  <c r="Z97" i="5"/>
  <c r="Z93" i="5"/>
  <c r="Z89" i="5"/>
  <c r="Z85" i="5"/>
  <c r="Z81" i="5"/>
  <c r="Z77" i="5"/>
  <c r="Z73" i="5"/>
  <c r="Z69" i="5"/>
  <c r="Z65" i="5"/>
  <c r="Z61" i="5"/>
  <c r="Z57" i="5"/>
  <c r="Z53" i="5"/>
  <c r="Z49" i="5"/>
  <c r="Z45" i="5"/>
  <c r="Z41" i="5"/>
  <c r="Z37" i="5"/>
  <c r="Z33" i="5"/>
  <c r="Z29" i="5"/>
  <c r="Z25" i="5"/>
  <c r="Z21" i="5"/>
  <c r="Z17" i="5"/>
  <c r="Z13" i="5"/>
  <c r="Z9" i="5"/>
  <c r="X147" i="2"/>
  <c r="X143" i="2"/>
  <c r="X139" i="2"/>
  <c r="X135" i="2"/>
  <c r="X131" i="2"/>
  <c r="X127" i="2"/>
  <c r="X123" i="2"/>
  <c r="X119" i="2"/>
  <c r="X115" i="2"/>
  <c r="X111" i="2"/>
  <c r="X107" i="2"/>
  <c r="X103" i="2"/>
  <c r="X99" i="2"/>
  <c r="X95" i="2"/>
  <c r="X91" i="2"/>
  <c r="X87" i="2"/>
  <c r="X83" i="2"/>
  <c r="X79" i="2"/>
  <c r="X75" i="2"/>
  <c r="X71" i="2"/>
  <c r="X67" i="2"/>
  <c r="X63" i="2"/>
  <c r="X59" i="2"/>
  <c r="X55" i="2"/>
  <c r="X51" i="2"/>
  <c r="X47" i="2"/>
  <c r="X43" i="2"/>
  <c r="X39" i="2"/>
  <c r="X35" i="2"/>
  <c r="X31" i="2"/>
  <c r="X27" i="2"/>
  <c r="X23" i="2"/>
  <c r="X19" i="2"/>
  <c r="X15" i="2"/>
  <c r="X11" i="2"/>
  <c r="X146" i="2"/>
  <c r="X142" i="2"/>
  <c r="X138" i="2"/>
  <c r="X134" i="2"/>
  <c r="X130" i="2"/>
  <c r="X126" i="2"/>
  <c r="X122" i="2"/>
  <c r="X118" i="2"/>
  <c r="X114" i="2"/>
  <c r="X110" i="2"/>
  <c r="X106" i="2"/>
  <c r="X102" i="2"/>
  <c r="X98" i="2"/>
  <c r="X94" i="2"/>
  <c r="X90" i="2"/>
  <c r="X86" i="2"/>
  <c r="X82" i="2"/>
  <c r="X78" i="2"/>
  <c r="X74" i="2"/>
  <c r="X70" i="2"/>
  <c r="X66" i="2"/>
  <c r="X62" i="2"/>
  <c r="X58" i="2"/>
  <c r="X54" i="2"/>
  <c r="X50" i="2"/>
  <c r="X46" i="2"/>
  <c r="X42" i="2"/>
  <c r="X38" i="2"/>
  <c r="X34" i="2"/>
  <c r="X30" i="2"/>
  <c r="X26" i="2"/>
  <c r="X22" i="2"/>
  <c r="X18" i="2"/>
  <c r="X14" i="2"/>
  <c r="X10" i="2"/>
  <c r="X7" i="2"/>
  <c r="X145" i="2"/>
  <c r="X141" i="2"/>
  <c r="X137" i="2"/>
  <c r="X133" i="2"/>
  <c r="X129" i="2"/>
  <c r="X125" i="2"/>
  <c r="X121" i="2"/>
  <c r="X117" i="2"/>
  <c r="X113" i="2"/>
  <c r="X109" i="2"/>
  <c r="X105" i="2"/>
  <c r="X101" i="2"/>
  <c r="X97" i="2"/>
  <c r="X93" i="2"/>
  <c r="X89" i="2"/>
  <c r="X85" i="2"/>
  <c r="X81" i="2"/>
  <c r="X77" i="2"/>
  <c r="X73" i="2"/>
  <c r="X69" i="2"/>
  <c r="X65" i="2"/>
  <c r="X61" i="2"/>
  <c r="X57" i="2"/>
  <c r="X53" i="2"/>
  <c r="X49" i="2"/>
  <c r="X45" i="2"/>
  <c r="X41" i="2"/>
  <c r="X37" i="2"/>
  <c r="X33" i="2"/>
  <c r="X29" i="2"/>
  <c r="X25" i="2"/>
  <c r="X21" i="2"/>
  <c r="X17" i="2"/>
  <c r="X13" i="2"/>
  <c r="X9" i="2"/>
  <c r="X148" i="2"/>
  <c r="X144" i="2"/>
  <c r="X140" i="2"/>
  <c r="X136" i="2"/>
  <c r="X132" i="2"/>
  <c r="X128" i="2"/>
  <c r="X124" i="2"/>
  <c r="X120" i="2"/>
  <c r="X116" i="2"/>
  <c r="X112" i="2"/>
  <c r="X108" i="2"/>
  <c r="X104" i="2"/>
  <c r="X100" i="2"/>
  <c r="X96" i="2"/>
  <c r="X92" i="2"/>
  <c r="X88" i="2"/>
  <c r="X84" i="2"/>
  <c r="X80" i="2"/>
  <c r="X76" i="2"/>
  <c r="X72" i="2"/>
  <c r="X68" i="2"/>
  <c r="X64" i="2"/>
  <c r="X60" i="2"/>
  <c r="X56" i="2"/>
  <c r="X52" i="2"/>
  <c r="X48" i="2"/>
  <c r="X44" i="2"/>
  <c r="X40" i="2"/>
  <c r="X36" i="2"/>
  <c r="X32" i="2"/>
  <c r="X28" i="2"/>
  <c r="X24" i="2"/>
  <c r="X20" i="2"/>
  <c r="X16" i="2"/>
  <c r="X12" i="2"/>
  <c r="X8" i="2"/>
  <c r="N7" i="2"/>
  <c r="N145" i="2"/>
  <c r="N141" i="2"/>
  <c r="N137" i="2"/>
  <c r="N133" i="2"/>
  <c r="N129" i="2"/>
  <c r="N125" i="2"/>
  <c r="N121" i="2"/>
  <c r="N117" i="2"/>
  <c r="N113" i="2"/>
  <c r="N109" i="2"/>
  <c r="N105" i="2"/>
  <c r="N101" i="2"/>
  <c r="N97" i="2"/>
  <c r="N93" i="2"/>
  <c r="N89" i="2"/>
  <c r="N85" i="2"/>
  <c r="N81" i="2"/>
  <c r="N77" i="2"/>
  <c r="N73" i="2"/>
  <c r="N69" i="2"/>
  <c r="N65" i="2"/>
  <c r="N61" i="2"/>
  <c r="N57" i="2"/>
  <c r="N53" i="2"/>
  <c r="N49" i="2"/>
  <c r="N45" i="2"/>
  <c r="N41" i="2"/>
  <c r="N37" i="2"/>
  <c r="N33" i="2"/>
  <c r="N29" i="2"/>
  <c r="N25" i="2"/>
  <c r="N21" i="2"/>
  <c r="N17" i="2"/>
  <c r="N13" i="2"/>
  <c r="N9" i="2"/>
  <c r="N146" i="2"/>
  <c r="N142" i="2"/>
  <c r="N138" i="2"/>
  <c r="N134" i="2"/>
  <c r="N130" i="2"/>
  <c r="N126" i="2"/>
  <c r="N122" i="2"/>
  <c r="N118" i="2"/>
  <c r="N114" i="2"/>
  <c r="N110" i="2"/>
  <c r="N106" i="2"/>
  <c r="N102" i="2"/>
  <c r="N98" i="2"/>
  <c r="N94" i="2"/>
  <c r="N90" i="2"/>
  <c r="N86" i="2"/>
  <c r="N82" i="2"/>
  <c r="N78" i="2"/>
  <c r="N74" i="2"/>
  <c r="N70" i="2"/>
  <c r="N66" i="2"/>
  <c r="N62" i="2"/>
  <c r="N58" i="2"/>
  <c r="N54" i="2"/>
  <c r="N50" i="2"/>
  <c r="N46" i="2"/>
  <c r="N42" i="2"/>
  <c r="N38" i="2"/>
  <c r="N34" i="2"/>
  <c r="N30" i="2"/>
  <c r="N26" i="2"/>
  <c r="N22" i="2"/>
  <c r="N18" i="2"/>
  <c r="N14" i="2"/>
  <c r="N10" i="2"/>
  <c r="Y7" i="1"/>
  <c r="Y145" i="1"/>
  <c r="Y141" i="1"/>
  <c r="Y137" i="1"/>
  <c r="Y133" i="1"/>
  <c r="Y129" i="1"/>
  <c r="Y125" i="1"/>
  <c r="Y121" i="1"/>
  <c r="Y117" i="1"/>
  <c r="Y113" i="1"/>
  <c r="Y109" i="1"/>
  <c r="Y105" i="1"/>
  <c r="Y101" i="1"/>
  <c r="Y97" i="1"/>
  <c r="Y93" i="1"/>
  <c r="Y89" i="1"/>
  <c r="Y85" i="1"/>
  <c r="Y81" i="1"/>
  <c r="Y77" i="1"/>
  <c r="Y73" i="1"/>
  <c r="Y69" i="1"/>
  <c r="Y65" i="1"/>
  <c r="Y61" i="1"/>
  <c r="Y57" i="1"/>
  <c r="Y53" i="1"/>
  <c r="Y49" i="1"/>
  <c r="Y45" i="1"/>
  <c r="Y41" i="1"/>
  <c r="Y37" i="1"/>
  <c r="Y33" i="1"/>
  <c r="Y29" i="1"/>
  <c r="Y25" i="1"/>
  <c r="Y21" i="1"/>
  <c r="Y17" i="1"/>
  <c r="Y13" i="1"/>
  <c r="Y9" i="1"/>
  <c r="Y148" i="1"/>
  <c r="Y144" i="1"/>
  <c r="Y140" i="1"/>
  <c r="Y136" i="1"/>
  <c r="Y132" i="1"/>
  <c r="Y128" i="1"/>
  <c r="Y124" i="1"/>
  <c r="Y120" i="1"/>
  <c r="Y116" i="1"/>
  <c r="Y112" i="1"/>
  <c r="Y108" i="1"/>
  <c r="Y104" i="1"/>
  <c r="Y100" i="1"/>
  <c r="Y96" i="1"/>
  <c r="Y92" i="1"/>
  <c r="Y88" i="1"/>
  <c r="Y84" i="1"/>
  <c r="Y80" i="1"/>
  <c r="Y76" i="1"/>
  <c r="Y72" i="1"/>
  <c r="Y68" i="1"/>
  <c r="Y64" i="1"/>
  <c r="Y60" i="1"/>
  <c r="Y56" i="1"/>
  <c r="Y52" i="1"/>
  <c r="Y48" i="1"/>
  <c r="Y44" i="1"/>
  <c r="Y40" i="1"/>
  <c r="Y36" i="1"/>
  <c r="Y32" i="1"/>
  <c r="Y28" i="1"/>
  <c r="Y24" i="1"/>
  <c r="Y20" i="1"/>
  <c r="Y16" i="1"/>
  <c r="Y12" i="1"/>
  <c r="Y8" i="1"/>
  <c r="Y147" i="1"/>
  <c r="Y143" i="1"/>
  <c r="Y139" i="1"/>
  <c r="Y135" i="1"/>
  <c r="Y131" i="1"/>
  <c r="Y127" i="1"/>
  <c r="Y123" i="1"/>
  <c r="Y119" i="1"/>
  <c r="Y115" i="1"/>
  <c r="Y111" i="1"/>
  <c r="Y107" i="1"/>
  <c r="Y103" i="1"/>
  <c r="Y99" i="1"/>
  <c r="Y95" i="1"/>
  <c r="Y91" i="1"/>
  <c r="Y87" i="1"/>
  <c r="Y83" i="1"/>
  <c r="Y79" i="1"/>
  <c r="Y75" i="1"/>
  <c r="Y71" i="1"/>
  <c r="Y67" i="1"/>
  <c r="Y63" i="1"/>
  <c r="Y59" i="1"/>
  <c r="Y55" i="1"/>
  <c r="Y51" i="1"/>
  <c r="Y47" i="1"/>
  <c r="Y43" i="1"/>
  <c r="Y39" i="1"/>
  <c r="Y35" i="1"/>
  <c r="Y31" i="1"/>
  <c r="Y27" i="1"/>
  <c r="Y23" i="1"/>
  <c r="Y19" i="1"/>
  <c r="Y15" i="1"/>
  <c r="Y11" i="1"/>
  <c r="Y146" i="1"/>
  <c r="Y142" i="1"/>
  <c r="Y138" i="1"/>
  <c r="Y134" i="1"/>
  <c r="Y130" i="1"/>
  <c r="Y126" i="1"/>
  <c r="Y122" i="1"/>
  <c r="Y118" i="1"/>
  <c r="Y114" i="1"/>
  <c r="Y110" i="1"/>
  <c r="Y106" i="1"/>
  <c r="Y102" i="1"/>
  <c r="Y98" i="1"/>
  <c r="Y94" i="1"/>
  <c r="Y90" i="1"/>
  <c r="Y86" i="1"/>
  <c r="Y82" i="1"/>
  <c r="Y78" i="1"/>
  <c r="Y74" i="1"/>
  <c r="Y70" i="1"/>
  <c r="Y66" i="1"/>
  <c r="Y62" i="1"/>
  <c r="Y58" i="1"/>
  <c r="Y54" i="1"/>
  <c r="Y50" i="1"/>
  <c r="Y46" i="1"/>
  <c r="Y42" i="1"/>
  <c r="Y38" i="1"/>
  <c r="Y34" i="1"/>
  <c r="Y30" i="1"/>
  <c r="Y26" i="1"/>
  <c r="Y22" i="1"/>
  <c r="Y18" i="1"/>
  <c r="Y14" i="1"/>
  <c r="Y10" i="1"/>
  <c r="Z142" i="5"/>
  <c r="Z134" i="5"/>
  <c r="Z126" i="5"/>
  <c r="Z114" i="5"/>
  <c r="Z106" i="5"/>
  <c r="Z98" i="5"/>
  <c r="Z90" i="5"/>
  <c r="Z82" i="5"/>
  <c r="Z74" i="5"/>
  <c r="Z66" i="5"/>
  <c r="Z58" i="5"/>
  <c r="Z50" i="5"/>
  <c r="Z42" i="5"/>
  <c r="Z34" i="5"/>
  <c r="Z26" i="5"/>
  <c r="Z18" i="5"/>
  <c r="Z10" i="5"/>
  <c r="O56" i="5"/>
  <c r="O8" i="5"/>
  <c r="Z148" i="5"/>
  <c r="Z140" i="5"/>
  <c r="Z136" i="5"/>
  <c r="Z132" i="5"/>
  <c r="Z128" i="5"/>
  <c r="Z124" i="5"/>
  <c r="Z120" i="5"/>
  <c r="Z116" i="5"/>
  <c r="Z112" i="5"/>
  <c r="Z108" i="5"/>
  <c r="Z104" i="5"/>
  <c r="Z100" i="5"/>
  <c r="Z96" i="5"/>
  <c r="Z92" i="5"/>
  <c r="Z88" i="5"/>
  <c r="Z84" i="5"/>
  <c r="Z80" i="5"/>
  <c r="Z76" i="5"/>
  <c r="Z72" i="5"/>
  <c r="Z68" i="5"/>
  <c r="Z64" i="5"/>
  <c r="Z60" i="5"/>
  <c r="Z56" i="5"/>
  <c r="Z52" i="5"/>
  <c r="Z48" i="5"/>
  <c r="Z44" i="5"/>
  <c r="Z40" i="5"/>
  <c r="Z36" i="5"/>
  <c r="Z32" i="5"/>
  <c r="Z28" i="5"/>
  <c r="Z24" i="5"/>
  <c r="Z20" i="5"/>
  <c r="Z16" i="5"/>
  <c r="Z12" i="5"/>
  <c r="Z8" i="5"/>
  <c r="Z146" i="5"/>
  <c r="Z138" i="5"/>
  <c r="Z130" i="5"/>
  <c r="Z122" i="5"/>
  <c r="Z118" i="5"/>
  <c r="Z110" i="5"/>
  <c r="Z102" i="5"/>
  <c r="Z94" i="5"/>
  <c r="Z86" i="5"/>
  <c r="Z78" i="5"/>
  <c r="Z70" i="5"/>
  <c r="Z62" i="5"/>
  <c r="Z54" i="5"/>
  <c r="Z46" i="5"/>
  <c r="Z38" i="5"/>
  <c r="Z30" i="5"/>
  <c r="Z22" i="5"/>
  <c r="Z14" i="5"/>
  <c r="O61" i="5"/>
  <c r="O53" i="5"/>
  <c r="O45" i="5"/>
  <c r="Z144" i="5"/>
  <c r="N148" i="2"/>
  <c r="N144" i="2"/>
  <c r="N140" i="2"/>
  <c r="N136" i="2"/>
  <c r="N132" i="2"/>
  <c r="N128" i="2"/>
  <c r="N124" i="2"/>
  <c r="N120" i="2"/>
  <c r="N116" i="2"/>
  <c r="N112" i="2"/>
  <c r="N108" i="2"/>
  <c r="N104" i="2"/>
  <c r="N100" i="2"/>
  <c r="N96" i="2"/>
  <c r="N92" i="2"/>
  <c r="N88" i="2"/>
  <c r="N84" i="2"/>
  <c r="N80" i="2"/>
  <c r="N76" i="2"/>
  <c r="N72" i="2"/>
  <c r="N68" i="2"/>
  <c r="N64" i="2"/>
  <c r="N60" i="2"/>
  <c r="N56" i="2"/>
  <c r="N52" i="2"/>
  <c r="N48" i="2"/>
  <c r="N44" i="2"/>
  <c r="N40" i="2"/>
  <c r="N36" i="2"/>
  <c r="N32" i="2"/>
  <c r="N28" i="2"/>
  <c r="N24" i="2"/>
  <c r="N20" i="2"/>
  <c r="N16" i="2"/>
  <c r="N12" i="2"/>
  <c r="N147" i="2"/>
  <c r="N143" i="2"/>
  <c r="N139" i="2"/>
  <c r="N135" i="2"/>
  <c r="N131" i="2"/>
  <c r="N127" i="2"/>
  <c r="N123" i="2"/>
  <c r="N119" i="2"/>
  <c r="N115" i="2"/>
  <c r="N111" i="2"/>
  <c r="N107" i="2"/>
  <c r="N103" i="2"/>
  <c r="N99" i="2"/>
  <c r="N95" i="2"/>
  <c r="N91" i="2"/>
  <c r="N87" i="2"/>
  <c r="N83" i="2"/>
  <c r="N79" i="2"/>
  <c r="N75" i="2"/>
  <c r="N71" i="2"/>
  <c r="N67" i="2"/>
  <c r="N63" i="2"/>
  <c r="N59" i="2"/>
  <c r="N55" i="2"/>
  <c r="N51" i="2"/>
  <c r="N47" i="2"/>
  <c r="N43" i="2"/>
  <c r="N39" i="2"/>
  <c r="N35" i="2"/>
  <c r="N31" i="2"/>
  <c r="N27" i="2"/>
  <c r="N23" i="2"/>
  <c r="N19" i="2"/>
  <c r="N15" i="2"/>
  <c r="N11" i="2"/>
  <c r="U7" i="21"/>
  <c r="N8" i="2"/>
  <c r="O60" i="5"/>
  <c r="O52" i="5"/>
  <c r="O44" i="5"/>
  <c r="O147" i="5"/>
  <c r="O143" i="5"/>
  <c r="O139" i="5"/>
  <c r="O135" i="5"/>
  <c r="O131" i="5"/>
  <c r="O127" i="5"/>
  <c r="O123" i="5"/>
  <c r="O119" i="5"/>
  <c r="O115" i="5"/>
  <c r="O111" i="5"/>
  <c r="O107" i="5"/>
  <c r="O103" i="5"/>
  <c r="O99" i="5"/>
  <c r="O95" i="5"/>
  <c r="O91" i="5"/>
  <c r="O87" i="5"/>
  <c r="O83" i="5"/>
  <c r="O79" i="5"/>
  <c r="O75" i="5"/>
  <c r="O71" i="5"/>
  <c r="O67" i="5"/>
  <c r="O63" i="5"/>
  <c r="O59" i="5"/>
  <c r="O55" i="5"/>
  <c r="O47" i="5"/>
  <c r="O43" i="5"/>
  <c r="O39" i="5"/>
  <c r="O35" i="5"/>
  <c r="O31" i="5"/>
  <c r="O27" i="5"/>
  <c r="O23" i="5"/>
  <c r="O19" i="5"/>
  <c r="O15" i="5"/>
  <c r="O11" i="5"/>
  <c r="O146" i="5"/>
  <c r="O142" i="5"/>
  <c r="O138" i="5"/>
  <c r="O134" i="5"/>
  <c r="O130" i="5"/>
  <c r="O126" i="5"/>
  <c r="O122" i="5"/>
  <c r="O118" i="5"/>
  <c r="O114" i="5"/>
  <c r="O110" i="5"/>
  <c r="O106" i="5"/>
  <c r="O102" i="5"/>
  <c r="O98" i="5"/>
  <c r="O94" i="5"/>
  <c r="O90" i="5"/>
  <c r="O86" i="5"/>
  <c r="O82" i="5"/>
  <c r="O78" i="5"/>
  <c r="O74" i="5"/>
  <c r="O70" i="5"/>
  <c r="O66" i="5"/>
  <c r="O62" i="5"/>
  <c r="O58" i="5"/>
  <c r="O54" i="5"/>
  <c r="O50" i="5"/>
  <c r="O46" i="5"/>
  <c r="O42" i="5"/>
  <c r="O38" i="5"/>
  <c r="O34" i="5"/>
  <c r="O30" i="5"/>
  <c r="O26" i="5"/>
  <c r="O22" i="5"/>
  <c r="O18" i="5"/>
  <c r="O14" i="5"/>
  <c r="O10" i="5"/>
  <c r="N7" i="1"/>
  <c r="M7" i="1"/>
  <c r="AJ138" i="2" l="1"/>
  <c r="AL138" i="5"/>
  <c r="W8" i="24"/>
  <c r="W9" i="24"/>
  <c r="W10" i="24"/>
  <c r="W11" i="24"/>
  <c r="W12" i="24"/>
  <c r="W13" i="24"/>
  <c r="W14" i="24"/>
  <c r="W15" i="24"/>
  <c r="W16" i="24"/>
  <c r="W17" i="24"/>
  <c r="W18" i="24"/>
  <c r="W19" i="24"/>
  <c r="W20" i="24"/>
  <c r="W21" i="24"/>
  <c r="W22" i="24"/>
  <c r="W23" i="24"/>
  <c r="W24" i="24"/>
  <c r="W25" i="24"/>
  <c r="W26" i="24"/>
  <c r="W27" i="24"/>
  <c r="W28" i="24"/>
  <c r="W29" i="24"/>
  <c r="W30" i="24"/>
  <c r="W31" i="24"/>
  <c r="W32" i="24"/>
  <c r="W33" i="24"/>
  <c r="W34" i="24"/>
  <c r="W35" i="24"/>
  <c r="W36" i="24"/>
  <c r="W37" i="24"/>
  <c r="W38" i="24"/>
  <c r="W39" i="24"/>
  <c r="W40" i="24"/>
  <c r="W41" i="24"/>
  <c r="W42" i="24"/>
  <c r="W43" i="24"/>
  <c r="W44" i="24"/>
  <c r="W45" i="24"/>
  <c r="W46" i="24"/>
  <c r="W47" i="24"/>
  <c r="W48" i="24"/>
  <c r="W49" i="24"/>
  <c r="W50" i="24"/>
  <c r="W51" i="24"/>
  <c r="W52" i="24"/>
  <c r="W53" i="24"/>
  <c r="W54" i="24"/>
  <c r="W55" i="24"/>
  <c r="W56" i="24"/>
  <c r="W57" i="24"/>
  <c r="W58" i="24"/>
  <c r="W59" i="24"/>
  <c r="W60" i="24"/>
  <c r="W61" i="24"/>
  <c r="W62" i="24"/>
  <c r="W63" i="24"/>
  <c r="W64" i="24"/>
  <c r="W65" i="24"/>
  <c r="W66" i="24"/>
  <c r="W67" i="24"/>
  <c r="W68" i="24"/>
  <c r="W69" i="24"/>
  <c r="W70" i="24"/>
  <c r="W71" i="24"/>
  <c r="W72" i="24"/>
  <c r="W73" i="24"/>
  <c r="W74" i="24"/>
  <c r="W75" i="24"/>
  <c r="Y75" i="24" s="1"/>
  <c r="W76" i="24"/>
  <c r="W77" i="24"/>
  <c r="W78" i="24"/>
  <c r="W79" i="24"/>
  <c r="W80" i="24"/>
  <c r="W81" i="24"/>
  <c r="W82" i="24"/>
  <c r="W83" i="24"/>
  <c r="W84" i="24"/>
  <c r="W85" i="24"/>
  <c r="W86" i="24"/>
  <c r="W87" i="24"/>
  <c r="W88" i="24"/>
  <c r="W89" i="24"/>
  <c r="W90" i="24"/>
  <c r="W91" i="24"/>
  <c r="W92" i="24"/>
  <c r="W93" i="24"/>
  <c r="W94" i="24"/>
  <c r="W95" i="24"/>
  <c r="W96" i="24"/>
  <c r="W97" i="24"/>
  <c r="W98" i="24"/>
  <c r="W99" i="24"/>
  <c r="W100" i="24"/>
  <c r="W101" i="24"/>
  <c r="W102" i="24"/>
  <c r="W103" i="24"/>
  <c r="W104" i="24"/>
  <c r="W105" i="24"/>
  <c r="W106" i="24"/>
  <c r="W107" i="24"/>
  <c r="W108" i="24"/>
  <c r="W109" i="24"/>
  <c r="W110" i="24"/>
  <c r="W111" i="24"/>
  <c r="W112" i="24"/>
  <c r="W113" i="24"/>
  <c r="W114" i="24"/>
  <c r="W115" i="24"/>
  <c r="W116" i="24"/>
  <c r="W117" i="24"/>
  <c r="W118" i="24"/>
  <c r="W119" i="24"/>
  <c r="W120" i="24"/>
  <c r="W121" i="24"/>
  <c r="W122" i="24"/>
  <c r="W123" i="24"/>
  <c r="W124" i="24"/>
  <c r="W125" i="24"/>
  <c r="W126" i="24"/>
  <c r="W127" i="24"/>
  <c r="W128" i="24"/>
  <c r="W129" i="24"/>
  <c r="W130" i="24"/>
  <c r="W131" i="24"/>
  <c r="W132" i="24"/>
  <c r="W133" i="24"/>
  <c r="W134" i="24"/>
  <c r="W135" i="24"/>
  <c r="W136" i="24"/>
  <c r="W137" i="24"/>
  <c r="W138" i="24"/>
  <c r="W139" i="24"/>
  <c r="W140" i="24"/>
  <c r="W141" i="24"/>
  <c r="W142" i="24"/>
  <c r="W143" i="24"/>
  <c r="W144" i="24"/>
  <c r="W145" i="24"/>
  <c r="W146" i="24"/>
  <c r="W147" i="24"/>
  <c r="W148" i="24"/>
  <c r="W7" i="24"/>
  <c r="Y7" i="24" s="1"/>
  <c r="M7" i="24"/>
  <c r="L7" i="24"/>
  <c r="L7" i="21"/>
  <c r="K7" i="20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7" i="3"/>
  <c r="N138" i="1"/>
  <c r="M138" i="1"/>
  <c r="W138" i="3"/>
  <c r="X138" i="3" s="1"/>
  <c r="AJ138" i="3" s="1"/>
  <c r="M138" i="3"/>
  <c r="K138" i="4"/>
  <c r="AF138" i="4" s="1"/>
  <c r="H138" i="16"/>
  <c r="G138" i="16"/>
  <c r="F138" i="16"/>
  <c r="K138" i="20"/>
  <c r="AF138" i="20" s="1"/>
  <c r="K139" i="20"/>
  <c r="L138" i="21"/>
  <c r="K138" i="22"/>
  <c r="K139" i="22"/>
  <c r="K138" i="23"/>
  <c r="K139" i="23"/>
  <c r="M138" i="24"/>
  <c r="M139" i="24"/>
  <c r="L138" i="24"/>
  <c r="L139" i="24"/>
  <c r="H138" i="26"/>
  <c r="G138" i="26"/>
  <c r="F138" i="26"/>
  <c r="E137" i="25"/>
  <c r="D137" i="25"/>
  <c r="H138" i="25" l="1"/>
  <c r="T139" i="22"/>
  <c r="F138" i="25"/>
  <c r="G138" i="25"/>
  <c r="Y138" i="18"/>
  <c r="O138" i="1"/>
  <c r="AK138" i="1" s="1"/>
  <c r="Y138" i="24"/>
  <c r="AK138" i="24" s="1"/>
  <c r="T138" i="23"/>
  <c r="AF138" i="23" s="1"/>
  <c r="T138" i="22"/>
  <c r="AF138" i="22" s="1"/>
  <c r="U138" i="21"/>
  <c r="AG138" i="21" s="1"/>
  <c r="Y138" i="19"/>
  <c r="N138" i="19"/>
  <c r="D138" i="26"/>
  <c r="N138" i="18"/>
  <c r="N7" i="18"/>
  <c r="AK138" i="19" l="1"/>
  <c r="AL138" i="1"/>
  <c r="D138" i="2" s="1"/>
  <c r="AK138" i="2" s="1"/>
  <c r="D138" i="3" s="1"/>
  <c r="AK138" i="3" s="1"/>
  <c r="D138" i="4" s="1"/>
  <c r="AG138" i="4" s="1"/>
  <c r="D138" i="5" s="1"/>
  <c r="AM138" i="5" s="1"/>
  <c r="D138" i="18" s="1"/>
  <c r="AL138" i="18"/>
  <c r="D138" i="16"/>
  <c r="E138" i="16"/>
  <c r="E138" i="26"/>
  <c r="I138" i="26" s="1"/>
  <c r="AM138" i="18" l="1"/>
  <c r="D138" i="19" s="1"/>
  <c r="AL138" i="19" s="1"/>
  <c r="D138" i="20" s="1"/>
  <c r="AG138" i="20" s="1"/>
  <c r="D138" i="21" s="1"/>
  <c r="AH138" i="21" s="1"/>
  <c r="D138" i="22" s="1"/>
  <c r="AG138" i="22" s="1"/>
  <c r="D138" i="23" s="1"/>
  <c r="AG138" i="23" s="1"/>
  <c r="D138" i="24" s="1"/>
  <c r="AL138" i="24" s="1"/>
  <c r="D138" i="25"/>
  <c r="I138" i="16"/>
  <c r="E138" i="25"/>
  <c r="Y144" i="24"/>
  <c r="Y148" i="24"/>
  <c r="Y12" i="24"/>
  <c r="Y15" i="24"/>
  <c r="Y16" i="24"/>
  <c r="Y20" i="24"/>
  <c r="Y23" i="24"/>
  <c r="Y24" i="24"/>
  <c r="Y27" i="24"/>
  <c r="Y28" i="24"/>
  <c r="Y32" i="24"/>
  <c r="Y35" i="24"/>
  <c r="Y36" i="24"/>
  <c r="Y39" i="24"/>
  <c r="Y40" i="24"/>
  <c r="Y43" i="24"/>
  <c r="Y44" i="24"/>
  <c r="Y47" i="24"/>
  <c r="Y48" i="24"/>
  <c r="Y51" i="24"/>
  <c r="Y52" i="24"/>
  <c r="Y55" i="24"/>
  <c r="Y56" i="24"/>
  <c r="Y59" i="24"/>
  <c r="Y60" i="24"/>
  <c r="Y63" i="24"/>
  <c r="Y64" i="24"/>
  <c r="Y67" i="24"/>
  <c r="Y68" i="24"/>
  <c r="Y71" i="24"/>
  <c r="Y72" i="24"/>
  <c r="Y76" i="24"/>
  <c r="Y79" i="24"/>
  <c r="Y80" i="24"/>
  <c r="Y83" i="24"/>
  <c r="Y84" i="24"/>
  <c r="Y87" i="24"/>
  <c r="Y88" i="24"/>
  <c r="Y91" i="24"/>
  <c r="Y92" i="24"/>
  <c r="Y95" i="24"/>
  <c r="Y96" i="24"/>
  <c r="Y99" i="24"/>
  <c r="Y100" i="24"/>
  <c r="Y103" i="24"/>
  <c r="Y104" i="24"/>
  <c r="Y107" i="24"/>
  <c r="Y108" i="24"/>
  <c r="Y111" i="24"/>
  <c r="Y112" i="24"/>
  <c r="Y115" i="24"/>
  <c r="Y116" i="24"/>
  <c r="Y119" i="24"/>
  <c r="Y127" i="24"/>
  <c r="Y128" i="24"/>
  <c r="Y131" i="24"/>
  <c r="Y132" i="24"/>
  <c r="Y135" i="24"/>
  <c r="Y136" i="24"/>
  <c r="Y139" i="24"/>
  <c r="Y140" i="24"/>
  <c r="Y141" i="24"/>
  <c r="Y142" i="24"/>
  <c r="Y145" i="24"/>
  <c r="Y146" i="24"/>
  <c r="T5" i="23"/>
  <c r="AF5" i="23" s="1"/>
  <c r="T5" i="22"/>
  <c r="AF5" i="22" s="1"/>
  <c r="U139" i="21"/>
  <c r="U5" i="21"/>
  <c r="AG5" i="21" s="1"/>
  <c r="Y9" i="19"/>
  <c r="Y13" i="19"/>
  <c r="Y17" i="19"/>
  <c r="Y25" i="19"/>
  <c r="Y33" i="19"/>
  <c r="Y41" i="19"/>
  <c r="Y45" i="19"/>
  <c r="Y49" i="19"/>
  <c r="Y65" i="19"/>
  <c r="Y73" i="19"/>
  <c r="Y77" i="19"/>
  <c r="Y81" i="19"/>
  <c r="Y89" i="19"/>
  <c r="Y97" i="19"/>
  <c r="Y105" i="19"/>
  <c r="Y109" i="19"/>
  <c r="Y113" i="19"/>
  <c r="Y121" i="19"/>
  <c r="Y129" i="19"/>
  <c r="Y137" i="19"/>
  <c r="Y142" i="19"/>
  <c r="Y146" i="19"/>
  <c r="Y9" i="18"/>
  <c r="Y8" i="18"/>
  <c r="Y12" i="18"/>
  <c r="Y13" i="18"/>
  <c r="Y15" i="18"/>
  <c r="Y16" i="18"/>
  <c r="Y17" i="18"/>
  <c r="Y20" i="18"/>
  <c r="Y21" i="18"/>
  <c r="Y23" i="18"/>
  <c r="Y24" i="18"/>
  <c r="Y25" i="18"/>
  <c r="Y28" i="18"/>
  <c r="Y29" i="18"/>
  <c r="Y32" i="18"/>
  <c r="Y33" i="18"/>
  <c r="Y36" i="18"/>
  <c r="Y37" i="18"/>
  <c r="Y39" i="18"/>
  <c r="Y40" i="18"/>
  <c r="Y41" i="18"/>
  <c r="Y44" i="18"/>
  <c r="Y45" i="18"/>
  <c r="Y47" i="18"/>
  <c r="Y48" i="18"/>
  <c r="Y49" i="18"/>
  <c r="Y52" i="18"/>
  <c r="Y53" i="18"/>
  <c r="Y55" i="18"/>
  <c r="Y56" i="18"/>
  <c r="Y57" i="18"/>
  <c r="Y60" i="18"/>
  <c r="Y61" i="18"/>
  <c r="Y64" i="18"/>
  <c r="Y65" i="18"/>
  <c r="Y68" i="18"/>
  <c r="Y69" i="18"/>
  <c r="Y72" i="18"/>
  <c r="Y73" i="18"/>
  <c r="Y76" i="18"/>
  <c r="Y77" i="18"/>
  <c r="Y79" i="18"/>
  <c r="Y80" i="18"/>
  <c r="Y81" i="18"/>
  <c r="Y84" i="18"/>
  <c r="Y85" i="18"/>
  <c r="Y87" i="18"/>
  <c r="Y88" i="18"/>
  <c r="Y89" i="18"/>
  <c r="Y92" i="18"/>
  <c r="Y93" i="18"/>
  <c r="Y95" i="18"/>
  <c r="Y96" i="18"/>
  <c r="Y97" i="18"/>
  <c r="Y100" i="18"/>
  <c r="Y101" i="18"/>
  <c r="Y103" i="18"/>
  <c r="Y104" i="18"/>
  <c r="Y105" i="18"/>
  <c r="Y108" i="18"/>
  <c r="Y109" i="18"/>
  <c r="Y111" i="18"/>
  <c r="Y112" i="18"/>
  <c r="Y113" i="18"/>
  <c r="Y116" i="18"/>
  <c r="Y117" i="18"/>
  <c r="Y119" i="18"/>
  <c r="Y120" i="18"/>
  <c r="Y121" i="18"/>
  <c r="Y124" i="18"/>
  <c r="Y125" i="18"/>
  <c r="Y128" i="18"/>
  <c r="Y129" i="18"/>
  <c r="Y132" i="18"/>
  <c r="Y133" i="18"/>
  <c r="Y136" i="18"/>
  <c r="Y137" i="18"/>
  <c r="Y141" i="18"/>
  <c r="Y142" i="18"/>
  <c r="Y144" i="18"/>
  <c r="Y146" i="18"/>
  <c r="W8" i="3"/>
  <c r="X8" i="3" s="1"/>
  <c r="W9" i="3"/>
  <c r="X9" i="3" s="1"/>
  <c r="W10" i="3"/>
  <c r="X10" i="3" s="1"/>
  <c r="W11" i="3"/>
  <c r="X11" i="3" s="1"/>
  <c r="W12" i="3"/>
  <c r="X12" i="3" s="1"/>
  <c r="W13" i="3"/>
  <c r="X13" i="3" s="1"/>
  <c r="W14" i="3"/>
  <c r="X14" i="3" s="1"/>
  <c r="W15" i="3"/>
  <c r="X15" i="3" s="1"/>
  <c r="W16" i="3"/>
  <c r="X16" i="3" s="1"/>
  <c r="W17" i="3"/>
  <c r="X17" i="3" s="1"/>
  <c r="W18" i="3"/>
  <c r="X18" i="3" s="1"/>
  <c r="W19" i="3"/>
  <c r="X19" i="3" s="1"/>
  <c r="W20" i="3"/>
  <c r="X20" i="3" s="1"/>
  <c r="W21" i="3"/>
  <c r="X21" i="3" s="1"/>
  <c r="W22" i="3"/>
  <c r="X22" i="3" s="1"/>
  <c r="W23" i="3"/>
  <c r="X23" i="3" s="1"/>
  <c r="W24" i="3"/>
  <c r="X24" i="3" s="1"/>
  <c r="W25" i="3"/>
  <c r="X25" i="3" s="1"/>
  <c r="W26" i="3"/>
  <c r="X26" i="3" s="1"/>
  <c r="W27" i="3"/>
  <c r="X27" i="3" s="1"/>
  <c r="W28" i="3"/>
  <c r="X28" i="3" s="1"/>
  <c r="W29" i="3"/>
  <c r="X29" i="3" s="1"/>
  <c r="W30" i="3"/>
  <c r="X30" i="3" s="1"/>
  <c r="W31" i="3"/>
  <c r="X31" i="3" s="1"/>
  <c r="W32" i="3"/>
  <c r="X32" i="3" s="1"/>
  <c r="W33" i="3"/>
  <c r="X33" i="3" s="1"/>
  <c r="W34" i="3"/>
  <c r="X34" i="3" s="1"/>
  <c r="W35" i="3"/>
  <c r="X35" i="3" s="1"/>
  <c r="W36" i="3"/>
  <c r="X36" i="3" s="1"/>
  <c r="W37" i="3"/>
  <c r="X37" i="3" s="1"/>
  <c r="W38" i="3"/>
  <c r="X38" i="3" s="1"/>
  <c r="W39" i="3"/>
  <c r="X39" i="3" s="1"/>
  <c r="W40" i="3"/>
  <c r="X40" i="3" s="1"/>
  <c r="W41" i="3"/>
  <c r="X41" i="3" s="1"/>
  <c r="W42" i="3"/>
  <c r="X42" i="3" s="1"/>
  <c r="W43" i="3"/>
  <c r="X43" i="3" s="1"/>
  <c r="W44" i="3"/>
  <c r="X44" i="3" s="1"/>
  <c r="W45" i="3"/>
  <c r="X45" i="3" s="1"/>
  <c r="W46" i="3"/>
  <c r="X46" i="3" s="1"/>
  <c r="W47" i="3"/>
  <c r="X47" i="3" s="1"/>
  <c r="W48" i="3"/>
  <c r="X48" i="3" s="1"/>
  <c r="W49" i="3"/>
  <c r="X49" i="3" s="1"/>
  <c r="W50" i="3"/>
  <c r="X50" i="3" s="1"/>
  <c r="W51" i="3"/>
  <c r="X51" i="3" s="1"/>
  <c r="W52" i="3"/>
  <c r="X52" i="3" s="1"/>
  <c r="W53" i="3"/>
  <c r="X53" i="3" s="1"/>
  <c r="W54" i="3"/>
  <c r="X54" i="3" s="1"/>
  <c r="W55" i="3"/>
  <c r="X55" i="3" s="1"/>
  <c r="W56" i="3"/>
  <c r="X56" i="3" s="1"/>
  <c r="W57" i="3"/>
  <c r="X57" i="3" s="1"/>
  <c r="W58" i="3"/>
  <c r="X58" i="3" s="1"/>
  <c r="W59" i="3"/>
  <c r="X59" i="3" s="1"/>
  <c r="W60" i="3"/>
  <c r="X60" i="3" s="1"/>
  <c r="W61" i="3"/>
  <c r="X61" i="3" s="1"/>
  <c r="W62" i="3"/>
  <c r="X62" i="3" s="1"/>
  <c r="W63" i="3"/>
  <c r="X63" i="3" s="1"/>
  <c r="W64" i="3"/>
  <c r="X64" i="3" s="1"/>
  <c r="W65" i="3"/>
  <c r="X65" i="3" s="1"/>
  <c r="W66" i="3"/>
  <c r="X66" i="3" s="1"/>
  <c r="W67" i="3"/>
  <c r="X67" i="3" s="1"/>
  <c r="W68" i="3"/>
  <c r="X68" i="3" s="1"/>
  <c r="W69" i="3"/>
  <c r="X69" i="3" s="1"/>
  <c r="W70" i="3"/>
  <c r="X70" i="3" s="1"/>
  <c r="W71" i="3"/>
  <c r="X71" i="3" s="1"/>
  <c r="W72" i="3"/>
  <c r="X72" i="3" s="1"/>
  <c r="W73" i="3"/>
  <c r="X73" i="3" s="1"/>
  <c r="W74" i="3"/>
  <c r="X74" i="3" s="1"/>
  <c r="W75" i="3"/>
  <c r="X75" i="3" s="1"/>
  <c r="W76" i="3"/>
  <c r="X76" i="3" s="1"/>
  <c r="W77" i="3"/>
  <c r="X77" i="3" s="1"/>
  <c r="W78" i="3"/>
  <c r="X78" i="3" s="1"/>
  <c r="W79" i="3"/>
  <c r="X79" i="3" s="1"/>
  <c r="W80" i="3"/>
  <c r="X80" i="3" s="1"/>
  <c r="W81" i="3"/>
  <c r="X81" i="3" s="1"/>
  <c r="W82" i="3"/>
  <c r="X82" i="3" s="1"/>
  <c r="W83" i="3"/>
  <c r="X83" i="3" s="1"/>
  <c r="W84" i="3"/>
  <c r="X84" i="3" s="1"/>
  <c r="W85" i="3"/>
  <c r="X85" i="3" s="1"/>
  <c r="W86" i="3"/>
  <c r="X86" i="3" s="1"/>
  <c r="W87" i="3"/>
  <c r="X87" i="3" s="1"/>
  <c r="W88" i="3"/>
  <c r="X88" i="3" s="1"/>
  <c r="W89" i="3"/>
  <c r="X89" i="3" s="1"/>
  <c r="W90" i="3"/>
  <c r="X90" i="3" s="1"/>
  <c r="W91" i="3"/>
  <c r="X91" i="3" s="1"/>
  <c r="W92" i="3"/>
  <c r="X92" i="3" s="1"/>
  <c r="W93" i="3"/>
  <c r="X93" i="3" s="1"/>
  <c r="W94" i="3"/>
  <c r="X94" i="3" s="1"/>
  <c r="W95" i="3"/>
  <c r="X95" i="3" s="1"/>
  <c r="W96" i="3"/>
  <c r="X96" i="3" s="1"/>
  <c r="W97" i="3"/>
  <c r="X97" i="3" s="1"/>
  <c r="W98" i="3"/>
  <c r="X98" i="3" s="1"/>
  <c r="W99" i="3"/>
  <c r="X99" i="3" s="1"/>
  <c r="W100" i="3"/>
  <c r="X100" i="3" s="1"/>
  <c r="W101" i="3"/>
  <c r="X101" i="3" s="1"/>
  <c r="W102" i="3"/>
  <c r="X102" i="3" s="1"/>
  <c r="W103" i="3"/>
  <c r="X103" i="3" s="1"/>
  <c r="W104" i="3"/>
  <c r="X104" i="3" s="1"/>
  <c r="W105" i="3"/>
  <c r="X105" i="3" s="1"/>
  <c r="W106" i="3"/>
  <c r="X106" i="3" s="1"/>
  <c r="W107" i="3"/>
  <c r="X107" i="3" s="1"/>
  <c r="W108" i="3"/>
  <c r="X108" i="3" s="1"/>
  <c r="W109" i="3"/>
  <c r="X109" i="3" s="1"/>
  <c r="W110" i="3"/>
  <c r="X110" i="3" s="1"/>
  <c r="W111" i="3"/>
  <c r="X111" i="3" s="1"/>
  <c r="W112" i="3"/>
  <c r="X112" i="3" s="1"/>
  <c r="W113" i="3"/>
  <c r="X113" i="3" s="1"/>
  <c r="W114" i="3"/>
  <c r="X114" i="3" s="1"/>
  <c r="W115" i="3"/>
  <c r="X115" i="3" s="1"/>
  <c r="W116" i="3"/>
  <c r="X116" i="3" s="1"/>
  <c r="W117" i="3"/>
  <c r="X117" i="3" s="1"/>
  <c r="W118" i="3"/>
  <c r="X118" i="3" s="1"/>
  <c r="W119" i="3"/>
  <c r="X119" i="3" s="1"/>
  <c r="W120" i="3"/>
  <c r="X120" i="3" s="1"/>
  <c r="W121" i="3"/>
  <c r="X121" i="3" s="1"/>
  <c r="W122" i="3"/>
  <c r="X122" i="3" s="1"/>
  <c r="W123" i="3"/>
  <c r="X123" i="3" s="1"/>
  <c r="W124" i="3"/>
  <c r="X124" i="3" s="1"/>
  <c r="W125" i="3"/>
  <c r="X125" i="3" s="1"/>
  <c r="W126" i="3"/>
  <c r="X126" i="3" s="1"/>
  <c r="W127" i="3"/>
  <c r="X127" i="3" s="1"/>
  <c r="W128" i="3"/>
  <c r="X128" i="3" s="1"/>
  <c r="W129" i="3"/>
  <c r="X129" i="3" s="1"/>
  <c r="W130" i="3"/>
  <c r="X130" i="3" s="1"/>
  <c r="W131" i="3"/>
  <c r="X131" i="3" s="1"/>
  <c r="W132" i="3"/>
  <c r="X132" i="3" s="1"/>
  <c r="W133" i="3"/>
  <c r="X133" i="3" s="1"/>
  <c r="W134" i="3"/>
  <c r="X134" i="3" s="1"/>
  <c r="W135" i="3"/>
  <c r="X135" i="3" s="1"/>
  <c r="W136" i="3"/>
  <c r="X136" i="3" s="1"/>
  <c r="W137" i="3"/>
  <c r="X137" i="3" s="1"/>
  <c r="W139" i="3"/>
  <c r="X139" i="3" s="1"/>
  <c r="W140" i="3"/>
  <c r="X140" i="3" s="1"/>
  <c r="W141" i="3"/>
  <c r="X141" i="3" s="1"/>
  <c r="W142" i="3"/>
  <c r="X142" i="3" s="1"/>
  <c r="W143" i="3"/>
  <c r="X143" i="3" s="1"/>
  <c r="W144" i="3"/>
  <c r="X144" i="3" s="1"/>
  <c r="W145" i="3"/>
  <c r="X145" i="3" s="1"/>
  <c r="W146" i="3"/>
  <c r="X146" i="3" s="1"/>
  <c r="W147" i="3"/>
  <c r="X147" i="3" s="1"/>
  <c r="W148" i="3"/>
  <c r="X148" i="3" s="1"/>
  <c r="AA7" i="2"/>
  <c r="I138" i="25" l="1"/>
  <c r="Y120" i="24"/>
  <c r="Y134" i="24"/>
  <c r="Y130" i="24"/>
  <c r="Y126" i="24"/>
  <c r="Y122" i="24"/>
  <c r="Y118" i="24"/>
  <c r="Y114" i="24"/>
  <c r="Y110" i="24"/>
  <c r="Y106" i="24"/>
  <c r="Y102" i="24"/>
  <c r="Y98" i="24"/>
  <c r="Y94" i="24"/>
  <c r="Y90" i="24"/>
  <c r="Y86" i="24"/>
  <c r="Y82" i="24"/>
  <c r="Y78" i="24"/>
  <c r="Y74" i="24"/>
  <c r="Y70" i="24"/>
  <c r="Y66" i="24"/>
  <c r="Y62" i="24"/>
  <c r="Y58" i="24"/>
  <c r="Y54" i="24"/>
  <c r="Y50" i="24"/>
  <c r="Y46" i="24"/>
  <c r="Y42" i="24"/>
  <c r="Y38" i="24"/>
  <c r="Y34" i="24"/>
  <c r="Y30" i="24"/>
  <c r="Y26" i="24"/>
  <c r="Y22" i="24"/>
  <c r="Y18" i="24"/>
  <c r="Y10" i="24"/>
  <c r="Y147" i="24"/>
  <c r="Y143" i="24"/>
  <c r="Y137" i="24"/>
  <c r="Y133" i="24"/>
  <c r="Y129" i="24"/>
  <c r="Y125" i="24"/>
  <c r="Y121" i="24"/>
  <c r="Y117" i="24"/>
  <c r="Y113" i="24"/>
  <c r="Y109" i="24"/>
  <c r="Y105" i="24"/>
  <c r="Y101" i="24"/>
  <c r="Y97" i="24"/>
  <c r="Y93" i="24"/>
  <c r="Y89" i="24"/>
  <c r="Y85" i="24"/>
  <c r="Y81" i="24"/>
  <c r="Y77" i="24"/>
  <c r="Y73" i="24"/>
  <c r="Y69" i="24"/>
  <c r="Y65" i="24"/>
  <c r="Y61" i="24"/>
  <c r="Y53" i="24"/>
  <c r="Y49" i="24"/>
  <c r="Y45" i="24"/>
  <c r="Y41" i="24"/>
  <c r="Y37" i="24"/>
  <c r="Y33" i="24"/>
  <c r="Y29" i="24"/>
  <c r="Y25" i="24"/>
  <c r="Y21" i="24"/>
  <c r="Y17" i="24"/>
  <c r="Y13" i="24"/>
  <c r="Y9" i="24"/>
  <c r="Y135" i="18"/>
  <c r="Y127" i="18"/>
  <c r="Y71" i="18"/>
  <c r="Y63" i="18"/>
  <c r="Y57" i="19"/>
  <c r="Y124" i="24"/>
  <c r="Y57" i="24"/>
  <c r="Y31" i="24"/>
  <c r="Y8" i="24"/>
  <c r="Y19" i="24"/>
  <c r="Y11" i="24"/>
  <c r="Y14" i="24"/>
  <c r="Y31" i="18"/>
  <c r="T148" i="23"/>
  <c r="T144" i="23"/>
  <c r="T140" i="23"/>
  <c r="T135" i="23"/>
  <c r="T131" i="23"/>
  <c r="T127" i="23"/>
  <c r="T123" i="23"/>
  <c r="T119" i="23"/>
  <c r="T115" i="23"/>
  <c r="T111" i="23"/>
  <c r="T107" i="23"/>
  <c r="T103" i="23"/>
  <c r="T99" i="23"/>
  <c r="T95" i="23"/>
  <c r="T91" i="23"/>
  <c r="T87" i="23"/>
  <c r="T83" i="23"/>
  <c r="T79" i="23"/>
  <c r="T75" i="23"/>
  <c r="T71" i="23"/>
  <c r="T67" i="23"/>
  <c r="T63" i="23"/>
  <c r="T59" i="23"/>
  <c r="T55" i="23"/>
  <c r="T51" i="23"/>
  <c r="T47" i="23"/>
  <c r="T43" i="23"/>
  <c r="T39" i="23"/>
  <c r="T35" i="23"/>
  <c r="T31" i="23"/>
  <c r="T27" i="23"/>
  <c r="T23" i="23"/>
  <c r="T19" i="23"/>
  <c r="T15" i="23"/>
  <c r="T11" i="23"/>
  <c r="T147" i="22"/>
  <c r="T130" i="22"/>
  <c r="T122" i="22"/>
  <c r="T114" i="22"/>
  <c r="T106" i="22"/>
  <c r="T94" i="22"/>
  <c r="T86" i="22"/>
  <c r="T78" i="22"/>
  <c r="T70" i="22"/>
  <c r="T62" i="22"/>
  <c r="T54" i="22"/>
  <c r="T46" i="22"/>
  <c r="T38" i="22"/>
  <c r="T30" i="22"/>
  <c r="T18" i="22"/>
  <c r="T14" i="22"/>
  <c r="T146" i="22"/>
  <c r="T142" i="22"/>
  <c r="T137" i="22"/>
  <c r="T133" i="22"/>
  <c r="T129" i="22"/>
  <c r="T121" i="22"/>
  <c r="T117" i="22"/>
  <c r="T113" i="22"/>
  <c r="T109" i="22"/>
  <c r="T105" i="22"/>
  <c r="T101" i="22"/>
  <c r="T97" i="22"/>
  <c r="T93" i="22"/>
  <c r="T89" i="22"/>
  <c r="T85" i="22"/>
  <c r="T81" i="22"/>
  <c r="T77" i="22"/>
  <c r="T73" i="22"/>
  <c r="T69" i="22"/>
  <c r="T65" i="22"/>
  <c r="T61" i="22"/>
  <c r="T57" i="22"/>
  <c r="T53" i="22"/>
  <c r="T49" i="22"/>
  <c r="T45" i="22"/>
  <c r="T41" i="22"/>
  <c r="T37" i="22"/>
  <c r="T33" i="22"/>
  <c r="T29" i="22"/>
  <c r="T25" i="22"/>
  <c r="T21" i="22"/>
  <c r="T17" i="22"/>
  <c r="T13" i="22"/>
  <c r="T9" i="22"/>
  <c r="T145" i="22"/>
  <c r="T141" i="22"/>
  <c r="T136" i="22"/>
  <c r="T132" i="22"/>
  <c r="T128" i="22"/>
  <c r="T124" i="22"/>
  <c r="T116" i="22"/>
  <c r="T112" i="22"/>
  <c r="T108" i="22"/>
  <c r="T104" i="22"/>
  <c r="T100" i="22"/>
  <c r="T96" i="22"/>
  <c r="T92" i="22"/>
  <c r="T88" i="22"/>
  <c r="T84" i="22"/>
  <c r="T80" i="22"/>
  <c r="T76" i="22"/>
  <c r="T72" i="22"/>
  <c r="T68" i="22"/>
  <c r="T64" i="22"/>
  <c r="T60" i="22"/>
  <c r="T56" i="22"/>
  <c r="T52" i="22"/>
  <c r="T48" i="22"/>
  <c r="T44" i="22"/>
  <c r="T40" i="22"/>
  <c r="T36" i="22"/>
  <c r="T32" i="22"/>
  <c r="T28" i="22"/>
  <c r="T24" i="22"/>
  <c r="T20" i="22"/>
  <c r="T16" i="22"/>
  <c r="T12" i="22"/>
  <c r="T8" i="22"/>
  <c r="T143" i="22"/>
  <c r="T134" i="22"/>
  <c r="T126" i="22"/>
  <c r="T118" i="22"/>
  <c r="T110" i="22"/>
  <c r="T102" i="22"/>
  <c r="T98" i="22"/>
  <c r="T90" i="22"/>
  <c r="T82" i="22"/>
  <c r="T74" i="22"/>
  <c r="T66" i="22"/>
  <c r="T58" i="22"/>
  <c r="T50" i="22"/>
  <c r="T42" i="22"/>
  <c r="T34" i="22"/>
  <c r="T26" i="22"/>
  <c r="T22" i="22"/>
  <c r="T10" i="22"/>
  <c r="T148" i="22"/>
  <c r="T144" i="22"/>
  <c r="T140" i="22"/>
  <c r="T135" i="22"/>
  <c r="T131" i="22"/>
  <c r="T127" i="22"/>
  <c r="T123" i="22"/>
  <c r="T119" i="22"/>
  <c r="T111" i="22"/>
  <c r="T107" i="22"/>
  <c r="T103" i="22"/>
  <c r="T99" i="22"/>
  <c r="T95" i="22"/>
  <c r="T91" i="22"/>
  <c r="T87" i="22"/>
  <c r="T83" i="22"/>
  <c r="T79" i="22"/>
  <c r="T75" i="22"/>
  <c r="T71" i="22"/>
  <c r="T67" i="22"/>
  <c r="T63" i="22"/>
  <c r="T59" i="22"/>
  <c r="T55" i="22"/>
  <c r="T51" i="22"/>
  <c r="T47" i="22"/>
  <c r="T43" i="22"/>
  <c r="T39" i="22"/>
  <c r="T35" i="22"/>
  <c r="T31" i="22"/>
  <c r="T27" i="22"/>
  <c r="T23" i="22"/>
  <c r="T19" i="22"/>
  <c r="T15" i="22"/>
  <c r="T11" i="22"/>
  <c r="U82" i="21"/>
  <c r="U78" i="21"/>
  <c r="Y133" i="19"/>
  <c r="Y125" i="19"/>
  <c r="Y117" i="19"/>
  <c r="Y101" i="19"/>
  <c r="Y93" i="19"/>
  <c r="Y85" i="19"/>
  <c r="Y69" i="19"/>
  <c r="Y61" i="19"/>
  <c r="Y53" i="19"/>
  <c r="Y37" i="19"/>
  <c r="Y29" i="19"/>
  <c r="Y21" i="19"/>
  <c r="T120" i="22"/>
  <c r="T115" i="22"/>
  <c r="Y123" i="24"/>
  <c r="T147" i="23"/>
  <c r="T143" i="23"/>
  <c r="T139" i="23"/>
  <c r="T134" i="23"/>
  <c r="T130" i="23"/>
  <c r="T126" i="23"/>
  <c r="T122" i="23"/>
  <c r="T118" i="23"/>
  <c r="T114" i="23"/>
  <c r="T110" i="23"/>
  <c r="T106" i="23"/>
  <c r="T102" i="23"/>
  <c r="T98" i="23"/>
  <c r="T94" i="23"/>
  <c r="T90" i="23"/>
  <c r="T86" i="23"/>
  <c r="T82" i="23"/>
  <c r="T78" i="23"/>
  <c r="T74" i="23"/>
  <c r="T70" i="23"/>
  <c r="T66" i="23"/>
  <c r="T62" i="23"/>
  <c r="T58" i="23"/>
  <c r="T54" i="23"/>
  <c r="T50" i="23"/>
  <c r="T46" i="23"/>
  <c r="T42" i="23"/>
  <c r="T38" i="23"/>
  <c r="T34" i="23"/>
  <c r="T30" i="23"/>
  <c r="T26" i="23"/>
  <c r="T22" i="23"/>
  <c r="T18" i="23"/>
  <c r="T14" i="23"/>
  <c r="T10" i="23"/>
  <c r="T146" i="23"/>
  <c r="T142" i="23"/>
  <c r="T137" i="23"/>
  <c r="T133" i="23"/>
  <c r="T129" i="23"/>
  <c r="T125" i="23"/>
  <c r="T121" i="23"/>
  <c r="T117" i="23"/>
  <c r="T113" i="23"/>
  <c r="T109" i="23"/>
  <c r="T105" i="23"/>
  <c r="T101" i="23"/>
  <c r="T97" i="23"/>
  <c r="T93" i="23"/>
  <c r="T89" i="23"/>
  <c r="T85" i="23"/>
  <c r="T81" i="23"/>
  <c r="T77" i="23"/>
  <c r="T73" i="23"/>
  <c r="T69" i="23"/>
  <c r="T65" i="23"/>
  <c r="T61" i="23"/>
  <c r="T57" i="23"/>
  <c r="T53" i="23"/>
  <c r="T49" i="23"/>
  <c r="T45" i="23"/>
  <c r="T41" i="23"/>
  <c r="T37" i="23"/>
  <c r="T33" i="23"/>
  <c r="T29" i="23"/>
  <c r="T25" i="23"/>
  <c r="T21" i="23"/>
  <c r="T17" i="23"/>
  <c r="T13" i="23"/>
  <c r="T9" i="23"/>
  <c r="T145" i="23"/>
  <c r="T141" i="23"/>
  <c r="T136" i="23"/>
  <c r="T132" i="23"/>
  <c r="T128" i="23"/>
  <c r="T124" i="23"/>
  <c r="T120" i="23"/>
  <c r="T116" i="23"/>
  <c r="T112" i="23"/>
  <c r="T108" i="23"/>
  <c r="T104" i="23"/>
  <c r="T100" i="23"/>
  <c r="T96" i="23"/>
  <c r="T92" i="23"/>
  <c r="T88" i="23"/>
  <c r="T84" i="23"/>
  <c r="T80" i="23"/>
  <c r="T76" i="23"/>
  <c r="T72" i="23"/>
  <c r="T68" i="23"/>
  <c r="T64" i="23"/>
  <c r="T60" i="23"/>
  <c r="T56" i="23"/>
  <c r="T52" i="23"/>
  <c r="T48" i="23"/>
  <c r="T44" i="23"/>
  <c r="T40" i="23"/>
  <c r="T36" i="23"/>
  <c r="T32" i="23"/>
  <c r="T28" i="23"/>
  <c r="T24" i="23"/>
  <c r="T20" i="23"/>
  <c r="T16" i="23"/>
  <c r="T12" i="23"/>
  <c r="T8" i="23"/>
  <c r="U143" i="21"/>
  <c r="U130" i="21"/>
  <c r="U126" i="21"/>
  <c r="U118" i="21"/>
  <c r="U110" i="21"/>
  <c r="U102" i="21"/>
  <c r="U94" i="21"/>
  <c r="U50" i="21"/>
  <c r="U147" i="21"/>
  <c r="U134" i="21"/>
  <c r="U122" i="21"/>
  <c r="U114" i="21"/>
  <c r="U106" i="21"/>
  <c r="U98" i="21"/>
  <c r="U90" i="21"/>
  <c r="U86" i="21"/>
  <c r="U74" i="21"/>
  <c r="U145" i="21"/>
  <c r="U141" i="21"/>
  <c r="U136" i="21"/>
  <c r="U132" i="21"/>
  <c r="U128" i="21"/>
  <c r="U124" i="21"/>
  <c r="U120" i="21"/>
  <c r="U116" i="21"/>
  <c r="U112" i="21"/>
  <c r="U108" i="21"/>
  <c r="U104" i="21"/>
  <c r="U100" i="21"/>
  <c r="U96" i="21"/>
  <c r="U92" i="21"/>
  <c r="U88" i="21"/>
  <c r="U84" i="21"/>
  <c r="U80" i="21"/>
  <c r="U76" i="21"/>
  <c r="U72" i="21"/>
  <c r="U68" i="21"/>
  <c r="U64" i="21"/>
  <c r="U60" i="21"/>
  <c r="U56" i="21"/>
  <c r="U52" i="21"/>
  <c r="U48" i="21"/>
  <c r="U44" i="21"/>
  <c r="U40" i="21"/>
  <c r="U36" i="21"/>
  <c r="U32" i="21"/>
  <c r="U28" i="21"/>
  <c r="U24" i="21"/>
  <c r="U20" i="21"/>
  <c r="U16" i="21"/>
  <c r="U12" i="21"/>
  <c r="U8" i="21"/>
  <c r="U70" i="21"/>
  <c r="U66" i="21"/>
  <c r="U62" i="21"/>
  <c r="U58" i="21"/>
  <c r="U54" i="21"/>
  <c r="U46" i="21"/>
  <c r="U42" i="21"/>
  <c r="U38" i="21"/>
  <c r="U34" i="21"/>
  <c r="U30" i="21"/>
  <c r="U26" i="21"/>
  <c r="U22" i="21"/>
  <c r="U18" i="21"/>
  <c r="U14" i="21"/>
  <c r="U10" i="21"/>
  <c r="U146" i="21"/>
  <c r="U142" i="21"/>
  <c r="U137" i="21"/>
  <c r="U133" i="21"/>
  <c r="U129" i="21"/>
  <c r="U125" i="21"/>
  <c r="U121" i="21"/>
  <c r="U117" i="21"/>
  <c r="U113" i="21"/>
  <c r="U109" i="21"/>
  <c r="U105" i="21"/>
  <c r="U101" i="21"/>
  <c r="U97" i="21"/>
  <c r="U93" i="21"/>
  <c r="U89" i="21"/>
  <c r="U85" i="21"/>
  <c r="U81" i="21"/>
  <c r="U77" i="21"/>
  <c r="U73" i="21"/>
  <c r="U69" i="21"/>
  <c r="U65" i="21"/>
  <c r="U61" i="21"/>
  <c r="U57" i="21"/>
  <c r="U53" i="21"/>
  <c r="U49" i="21"/>
  <c r="U45" i="21"/>
  <c r="U41" i="21"/>
  <c r="U37" i="21"/>
  <c r="U33" i="21"/>
  <c r="U29" i="21"/>
  <c r="U25" i="21"/>
  <c r="U21" i="21"/>
  <c r="U17" i="21"/>
  <c r="U13" i="21"/>
  <c r="U9" i="21"/>
  <c r="U148" i="21"/>
  <c r="U144" i="21"/>
  <c r="U140" i="21"/>
  <c r="U135" i="21"/>
  <c r="U131" i="21"/>
  <c r="U127" i="21"/>
  <c r="U123" i="21"/>
  <c r="U119" i="21"/>
  <c r="U115" i="21"/>
  <c r="U111" i="21"/>
  <c r="U107" i="21"/>
  <c r="U103" i="21"/>
  <c r="U99" i="21"/>
  <c r="U95" i="21"/>
  <c r="U91" i="21"/>
  <c r="U87" i="21"/>
  <c r="U83" i="21"/>
  <c r="U79" i="21"/>
  <c r="U75" i="21"/>
  <c r="U71" i="21"/>
  <c r="U67" i="21"/>
  <c r="U63" i="21"/>
  <c r="U59" i="21"/>
  <c r="U55" i="21"/>
  <c r="U51" i="21"/>
  <c r="U47" i="21"/>
  <c r="U43" i="21"/>
  <c r="U39" i="21"/>
  <c r="U35" i="21"/>
  <c r="U31" i="21"/>
  <c r="U27" i="21"/>
  <c r="U23" i="21"/>
  <c r="U19" i="21"/>
  <c r="U15" i="21"/>
  <c r="U11" i="21"/>
  <c r="Y145" i="18"/>
  <c r="Y147" i="18"/>
  <c r="Y143" i="18"/>
  <c r="Y140" i="18"/>
  <c r="Y131" i="18"/>
  <c r="Y123" i="18"/>
  <c r="Y115" i="18"/>
  <c r="Y107" i="18"/>
  <c r="Y99" i="18"/>
  <c r="Y91" i="18"/>
  <c r="Y83" i="18"/>
  <c r="Y75" i="18"/>
  <c r="Y67" i="18"/>
  <c r="Y59" i="18"/>
  <c r="Y51" i="18"/>
  <c r="Y43" i="18"/>
  <c r="Y35" i="18"/>
  <c r="Y27" i="18"/>
  <c r="Y19" i="18"/>
  <c r="Y11" i="18"/>
  <c r="Y139" i="18"/>
  <c r="Y134" i="18"/>
  <c r="Y130" i="18"/>
  <c r="Y126" i="18"/>
  <c r="Y122" i="18"/>
  <c r="Y118" i="18"/>
  <c r="Y114" i="18"/>
  <c r="Y110" i="18"/>
  <c r="Y106" i="18"/>
  <c r="Y102" i="18"/>
  <c r="Y98" i="18"/>
  <c r="Y94" i="18"/>
  <c r="Y90" i="18"/>
  <c r="Y86" i="18"/>
  <c r="Y82" i="18"/>
  <c r="Y78" i="18"/>
  <c r="Y74" i="18"/>
  <c r="Y70" i="18"/>
  <c r="Y66" i="18"/>
  <c r="Y62" i="18"/>
  <c r="Y58" i="18"/>
  <c r="Y54" i="18"/>
  <c r="Y50" i="18"/>
  <c r="Y46" i="18"/>
  <c r="Y42" i="18"/>
  <c r="Y38" i="18"/>
  <c r="Y34" i="18"/>
  <c r="Y30" i="18"/>
  <c r="Y26" i="18"/>
  <c r="Y22" i="18"/>
  <c r="Y18" i="18"/>
  <c r="Y14" i="18"/>
  <c r="Y10" i="18"/>
  <c r="Y145" i="19"/>
  <c r="Y141" i="19"/>
  <c r="Y136" i="19"/>
  <c r="Y132" i="19"/>
  <c r="Y128" i="19"/>
  <c r="Y124" i="19"/>
  <c r="Y120" i="19"/>
  <c r="Y116" i="19"/>
  <c r="Y112" i="19"/>
  <c r="Y108" i="19"/>
  <c r="Y104" i="19"/>
  <c r="Y100" i="19"/>
  <c r="Y96" i="19"/>
  <c r="Y92" i="19"/>
  <c r="Y88" i="19"/>
  <c r="Y84" i="19"/>
  <c r="Y80" i="19"/>
  <c r="Y76" i="19"/>
  <c r="Y72" i="19"/>
  <c r="Y68" i="19"/>
  <c r="Y64" i="19"/>
  <c r="Y60" i="19"/>
  <c r="Y56" i="19"/>
  <c r="Y52" i="19"/>
  <c r="Y48" i="19"/>
  <c r="Y44" i="19"/>
  <c r="Y40" i="19"/>
  <c r="Y36" i="19"/>
  <c r="Y32" i="19"/>
  <c r="Y28" i="19"/>
  <c r="Y24" i="19"/>
  <c r="Y20" i="19"/>
  <c r="Y16" i="19"/>
  <c r="Y12" i="19"/>
  <c r="Y8" i="19"/>
  <c r="Y148" i="19"/>
  <c r="Y144" i="19"/>
  <c r="Y140" i="19"/>
  <c r="Y135" i="19"/>
  <c r="Y131" i="19"/>
  <c r="Y127" i="19"/>
  <c r="Y123" i="19"/>
  <c r="Y119" i="19"/>
  <c r="Y115" i="19"/>
  <c r="Y111" i="19"/>
  <c r="Y107" i="19"/>
  <c r="Y103" i="19"/>
  <c r="Y99" i="19"/>
  <c r="Y95" i="19"/>
  <c r="Y91" i="19"/>
  <c r="Y87" i="19"/>
  <c r="Y83" i="19"/>
  <c r="Y79" i="19"/>
  <c r="Y75" i="19"/>
  <c r="Y71" i="19"/>
  <c r="Y67" i="19"/>
  <c r="Y63" i="19"/>
  <c r="Y59" i="19"/>
  <c r="Y55" i="19"/>
  <c r="Y51" i="19"/>
  <c r="Y47" i="19"/>
  <c r="Y43" i="19"/>
  <c r="Y39" i="19"/>
  <c r="Y35" i="19"/>
  <c r="Y31" i="19"/>
  <c r="Y27" i="19"/>
  <c r="Y23" i="19"/>
  <c r="Y19" i="19"/>
  <c r="Y15" i="19"/>
  <c r="Y11" i="19"/>
  <c r="Y147" i="19"/>
  <c r="Y143" i="19"/>
  <c r="Y139" i="19"/>
  <c r="Y134" i="19"/>
  <c r="Y130" i="19"/>
  <c r="Y126" i="19"/>
  <c r="Y122" i="19"/>
  <c r="Y118" i="19"/>
  <c r="Y114" i="19"/>
  <c r="Y110" i="19"/>
  <c r="Y106" i="19"/>
  <c r="Y102" i="19"/>
  <c r="Y98" i="19"/>
  <c r="Y94" i="19"/>
  <c r="Y90" i="19"/>
  <c r="Y86" i="19"/>
  <c r="Y82" i="19"/>
  <c r="Y78" i="19"/>
  <c r="Y74" i="19"/>
  <c r="Y70" i="19"/>
  <c r="Y66" i="19"/>
  <c r="Y62" i="19"/>
  <c r="Y58" i="19"/>
  <c r="Y54" i="19"/>
  <c r="Y50" i="19"/>
  <c r="Y46" i="19"/>
  <c r="Y42" i="19"/>
  <c r="Y38" i="19"/>
  <c r="Y34" i="19"/>
  <c r="Y30" i="19"/>
  <c r="Y26" i="19"/>
  <c r="Y22" i="19"/>
  <c r="Y18" i="19"/>
  <c r="Y14" i="19"/>
  <c r="Y10" i="19"/>
  <c r="E139" i="26" l="1"/>
  <c r="AF52" i="1" l="1"/>
  <c r="AF8" i="19" l="1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F32" i="19"/>
  <c r="AF33" i="19"/>
  <c r="AF34" i="19"/>
  <c r="AF35" i="19"/>
  <c r="AF36" i="19"/>
  <c r="AF37" i="19"/>
  <c r="AF38" i="19"/>
  <c r="AF39" i="19"/>
  <c r="AF40" i="19"/>
  <c r="AF41" i="19"/>
  <c r="AF42" i="19"/>
  <c r="AF43" i="19"/>
  <c r="AF44" i="19"/>
  <c r="AF45" i="19"/>
  <c r="AF46" i="19"/>
  <c r="AF47" i="19"/>
  <c r="AF48" i="19"/>
  <c r="AF49" i="19"/>
  <c r="AF50" i="19"/>
  <c r="AF51" i="19"/>
  <c r="AF52" i="19"/>
  <c r="AF53" i="19"/>
  <c r="AF54" i="19"/>
  <c r="AF55" i="19"/>
  <c r="AF56" i="19"/>
  <c r="AF57" i="19"/>
  <c r="AF58" i="19"/>
  <c r="AF59" i="19"/>
  <c r="AF60" i="19"/>
  <c r="AF61" i="19"/>
  <c r="AF62" i="19"/>
  <c r="AF63" i="19"/>
  <c r="AF64" i="19"/>
  <c r="AF65" i="19"/>
  <c r="AF66" i="19"/>
  <c r="AF67" i="19"/>
  <c r="AF68" i="19"/>
  <c r="AF69" i="19"/>
  <c r="AF70" i="19"/>
  <c r="AF71" i="19"/>
  <c r="AF72" i="19"/>
  <c r="AF73" i="19"/>
  <c r="AF74" i="19"/>
  <c r="AF75" i="19"/>
  <c r="AF76" i="19"/>
  <c r="AF77" i="19"/>
  <c r="AF78" i="19"/>
  <c r="AF79" i="19"/>
  <c r="AF80" i="19"/>
  <c r="AF81" i="19"/>
  <c r="AF82" i="19"/>
  <c r="AF83" i="19"/>
  <c r="AF84" i="19"/>
  <c r="AF85" i="19"/>
  <c r="AF86" i="19"/>
  <c r="AF87" i="19"/>
  <c r="AF88" i="19"/>
  <c r="AF89" i="19"/>
  <c r="AF90" i="19"/>
  <c r="AF91" i="19"/>
  <c r="AF92" i="19"/>
  <c r="AF93" i="19"/>
  <c r="AF94" i="19"/>
  <c r="AF95" i="19"/>
  <c r="AF96" i="19"/>
  <c r="AF97" i="19"/>
  <c r="AF98" i="19"/>
  <c r="AF99" i="19"/>
  <c r="AF100" i="19"/>
  <c r="AF101" i="19"/>
  <c r="AF102" i="19"/>
  <c r="AF103" i="19"/>
  <c r="AF104" i="19"/>
  <c r="AF105" i="19"/>
  <c r="AF106" i="19"/>
  <c r="AF107" i="19"/>
  <c r="AF108" i="19"/>
  <c r="AF109" i="19"/>
  <c r="AF110" i="19"/>
  <c r="AF111" i="19"/>
  <c r="AF112" i="19"/>
  <c r="AF113" i="19"/>
  <c r="AF114" i="19"/>
  <c r="AF115" i="19"/>
  <c r="AF116" i="19"/>
  <c r="AF117" i="19"/>
  <c r="AF118" i="19"/>
  <c r="AF119" i="19"/>
  <c r="AF120" i="19"/>
  <c r="AF121" i="19"/>
  <c r="AF122" i="19"/>
  <c r="AF123" i="19"/>
  <c r="AF124" i="19"/>
  <c r="AF125" i="19"/>
  <c r="AF126" i="19"/>
  <c r="AF127" i="19"/>
  <c r="AF128" i="19"/>
  <c r="AF129" i="19"/>
  <c r="AF130" i="19"/>
  <c r="AF131" i="19"/>
  <c r="AF132" i="19"/>
  <c r="AF133" i="19"/>
  <c r="AF134" i="19"/>
  <c r="AF135" i="19"/>
  <c r="AF136" i="19"/>
  <c r="AF137" i="19"/>
  <c r="AF139" i="19"/>
  <c r="AF140" i="19"/>
  <c r="AF141" i="19"/>
  <c r="AF142" i="19"/>
  <c r="AF143" i="19"/>
  <c r="AF144" i="19"/>
  <c r="AF145" i="19"/>
  <c r="AF146" i="19"/>
  <c r="AF147" i="19"/>
  <c r="AF148" i="19"/>
  <c r="AF7" i="19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9" i="20"/>
  <c r="AA140" i="20"/>
  <c r="AA141" i="20"/>
  <c r="AA142" i="20"/>
  <c r="AA143" i="20"/>
  <c r="AA144" i="20"/>
  <c r="AA145" i="20"/>
  <c r="AA146" i="20"/>
  <c r="AA147" i="20"/>
  <c r="AA148" i="20"/>
  <c r="AA7" i="20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9" i="21"/>
  <c r="AB140" i="21"/>
  <c r="AB141" i="21"/>
  <c r="AB142" i="21"/>
  <c r="AB143" i="21"/>
  <c r="AB144" i="21"/>
  <c r="AB145" i="21"/>
  <c r="AB146" i="21"/>
  <c r="AB147" i="21"/>
  <c r="AB148" i="21"/>
  <c r="AB7" i="21"/>
  <c r="AA8" i="23"/>
  <c r="AA9" i="23"/>
  <c r="AA10" i="23"/>
  <c r="AA11" i="23"/>
  <c r="AA12" i="23"/>
  <c r="AA13" i="23"/>
  <c r="AA14" i="23"/>
  <c r="AA15" i="23"/>
  <c r="AA16" i="23"/>
  <c r="AA17" i="23"/>
  <c r="AA18" i="23"/>
  <c r="AA19" i="23"/>
  <c r="AA20" i="23"/>
  <c r="AA21" i="23"/>
  <c r="AA22" i="23"/>
  <c r="AA23" i="23"/>
  <c r="AA24" i="23"/>
  <c r="AA25" i="23"/>
  <c r="AA26" i="23"/>
  <c r="AA27" i="23"/>
  <c r="AA28" i="23"/>
  <c r="AA29" i="23"/>
  <c r="AA30" i="23"/>
  <c r="AA31" i="23"/>
  <c r="AA32" i="23"/>
  <c r="AA33" i="23"/>
  <c r="AA34" i="23"/>
  <c r="AA35" i="23"/>
  <c r="AA36" i="23"/>
  <c r="AA37" i="23"/>
  <c r="AA38" i="23"/>
  <c r="AA39" i="23"/>
  <c r="AA40" i="23"/>
  <c r="AA41" i="23"/>
  <c r="AA42" i="23"/>
  <c r="AA43" i="23"/>
  <c r="AA44" i="23"/>
  <c r="AA45" i="23"/>
  <c r="AA46" i="23"/>
  <c r="AA47" i="23"/>
  <c r="AA48" i="23"/>
  <c r="AA49" i="23"/>
  <c r="AA50" i="23"/>
  <c r="AA51" i="23"/>
  <c r="AA52" i="23"/>
  <c r="AA53" i="23"/>
  <c r="AA54" i="23"/>
  <c r="AA55" i="23"/>
  <c r="AA56" i="23"/>
  <c r="AA57" i="23"/>
  <c r="AA58" i="23"/>
  <c r="AA59" i="23"/>
  <c r="AA60" i="23"/>
  <c r="AA61" i="23"/>
  <c r="AA62" i="23"/>
  <c r="AA63" i="23"/>
  <c r="AA64" i="23"/>
  <c r="AA65" i="23"/>
  <c r="AA66" i="23"/>
  <c r="AA67" i="23"/>
  <c r="AA68" i="23"/>
  <c r="AA69" i="23"/>
  <c r="AA70" i="23"/>
  <c r="AA71" i="23"/>
  <c r="AA72" i="23"/>
  <c r="AA73" i="23"/>
  <c r="AA74" i="23"/>
  <c r="AA75" i="23"/>
  <c r="AA76" i="23"/>
  <c r="AA77" i="23"/>
  <c r="AA78" i="23"/>
  <c r="AA79" i="23"/>
  <c r="AA80" i="23"/>
  <c r="AA81" i="23"/>
  <c r="AA82" i="23"/>
  <c r="AA83" i="23"/>
  <c r="AA84" i="23"/>
  <c r="AA85" i="23"/>
  <c r="AA86" i="23"/>
  <c r="AA87" i="23"/>
  <c r="AA88" i="23"/>
  <c r="AA89" i="23"/>
  <c r="AA90" i="23"/>
  <c r="AA91" i="23"/>
  <c r="AA92" i="23"/>
  <c r="AA93" i="23"/>
  <c r="AA94" i="23"/>
  <c r="AA95" i="23"/>
  <c r="AA96" i="23"/>
  <c r="AA97" i="23"/>
  <c r="AA98" i="23"/>
  <c r="AA99" i="23"/>
  <c r="AA100" i="23"/>
  <c r="AA101" i="23"/>
  <c r="AA102" i="23"/>
  <c r="AA103" i="23"/>
  <c r="AA104" i="23"/>
  <c r="AA105" i="23"/>
  <c r="AA106" i="23"/>
  <c r="AA107" i="23"/>
  <c r="AA108" i="23"/>
  <c r="AA109" i="23"/>
  <c r="AA110" i="23"/>
  <c r="AA111" i="23"/>
  <c r="AA112" i="23"/>
  <c r="AA113" i="23"/>
  <c r="AA114" i="23"/>
  <c r="AA115" i="23"/>
  <c r="AA116" i="23"/>
  <c r="AA117" i="23"/>
  <c r="AA118" i="23"/>
  <c r="AA119" i="23"/>
  <c r="AA120" i="23"/>
  <c r="AA121" i="23"/>
  <c r="AA122" i="23"/>
  <c r="AA123" i="23"/>
  <c r="AA124" i="23"/>
  <c r="AA125" i="23"/>
  <c r="AA126" i="23"/>
  <c r="AA127" i="23"/>
  <c r="AA128" i="23"/>
  <c r="AA129" i="23"/>
  <c r="AA130" i="23"/>
  <c r="AA131" i="23"/>
  <c r="AA132" i="23"/>
  <c r="AA133" i="23"/>
  <c r="AA134" i="23"/>
  <c r="AA135" i="23"/>
  <c r="AA136" i="23"/>
  <c r="AA137" i="23"/>
  <c r="AA139" i="23"/>
  <c r="AA140" i="23"/>
  <c r="AA141" i="23"/>
  <c r="AA142" i="23"/>
  <c r="AA143" i="23"/>
  <c r="AA144" i="23"/>
  <c r="AA145" i="23"/>
  <c r="AA146" i="23"/>
  <c r="AA147" i="23"/>
  <c r="AA148" i="23"/>
  <c r="AA7" i="23"/>
  <c r="AF8" i="24"/>
  <c r="AF9" i="24"/>
  <c r="AF10" i="24"/>
  <c r="AF11" i="24"/>
  <c r="AF12" i="24"/>
  <c r="AF13" i="24"/>
  <c r="AF14" i="24"/>
  <c r="AF15" i="24"/>
  <c r="AF16" i="24"/>
  <c r="AF17" i="24"/>
  <c r="AF18" i="24"/>
  <c r="AF19" i="24"/>
  <c r="AF20" i="24"/>
  <c r="AF21" i="24"/>
  <c r="AF22" i="24"/>
  <c r="AF23" i="24"/>
  <c r="AF24" i="24"/>
  <c r="AF25" i="24"/>
  <c r="AF26" i="24"/>
  <c r="AF27" i="24"/>
  <c r="AF28" i="24"/>
  <c r="AF29" i="24"/>
  <c r="AF30" i="24"/>
  <c r="AF31" i="24"/>
  <c r="AF32" i="24"/>
  <c r="AF33" i="24"/>
  <c r="AF34" i="24"/>
  <c r="AF35" i="24"/>
  <c r="AF36" i="24"/>
  <c r="AF37" i="24"/>
  <c r="AF38" i="24"/>
  <c r="AF39" i="24"/>
  <c r="AF40" i="24"/>
  <c r="AF41" i="24"/>
  <c r="AF42" i="24"/>
  <c r="AF43" i="24"/>
  <c r="AF44" i="24"/>
  <c r="AF45" i="24"/>
  <c r="AF46" i="24"/>
  <c r="AF47" i="24"/>
  <c r="AF48" i="24"/>
  <c r="AF49" i="24"/>
  <c r="AF50" i="24"/>
  <c r="AF51" i="24"/>
  <c r="AF52" i="24"/>
  <c r="AF53" i="24"/>
  <c r="AF54" i="24"/>
  <c r="AF55" i="24"/>
  <c r="AF56" i="24"/>
  <c r="AF57" i="24"/>
  <c r="AF58" i="24"/>
  <c r="AF59" i="24"/>
  <c r="AF60" i="24"/>
  <c r="AF61" i="24"/>
  <c r="AF62" i="24"/>
  <c r="AF63" i="24"/>
  <c r="AF64" i="24"/>
  <c r="AF65" i="24"/>
  <c r="AF66" i="24"/>
  <c r="AF67" i="24"/>
  <c r="AF68" i="24"/>
  <c r="AF69" i="24"/>
  <c r="AF70" i="24"/>
  <c r="AF71" i="24"/>
  <c r="AF72" i="24"/>
  <c r="AF73" i="24"/>
  <c r="AF74" i="24"/>
  <c r="AF75" i="24"/>
  <c r="AF76" i="24"/>
  <c r="AF77" i="24"/>
  <c r="AF78" i="24"/>
  <c r="AF79" i="24"/>
  <c r="AF80" i="24"/>
  <c r="AF81" i="24"/>
  <c r="AF82" i="24"/>
  <c r="AF83" i="24"/>
  <c r="AF84" i="24"/>
  <c r="AF85" i="24"/>
  <c r="AF86" i="24"/>
  <c r="AF87" i="24"/>
  <c r="AF88" i="24"/>
  <c r="AF89" i="24"/>
  <c r="AF90" i="24"/>
  <c r="AF91" i="24"/>
  <c r="AF92" i="24"/>
  <c r="AF93" i="24"/>
  <c r="AF94" i="24"/>
  <c r="AF95" i="24"/>
  <c r="AF96" i="24"/>
  <c r="AF97" i="24"/>
  <c r="AF98" i="24"/>
  <c r="AF99" i="24"/>
  <c r="AF100" i="24"/>
  <c r="AF101" i="24"/>
  <c r="AF102" i="24"/>
  <c r="AF103" i="24"/>
  <c r="AF104" i="24"/>
  <c r="AF105" i="24"/>
  <c r="AF106" i="24"/>
  <c r="AF107" i="24"/>
  <c r="AF108" i="24"/>
  <c r="AF109" i="24"/>
  <c r="AF110" i="24"/>
  <c r="AF111" i="24"/>
  <c r="AF112" i="24"/>
  <c r="AF113" i="24"/>
  <c r="AF114" i="24"/>
  <c r="AF115" i="24"/>
  <c r="AF116" i="24"/>
  <c r="AF117" i="24"/>
  <c r="AF118" i="24"/>
  <c r="AF119" i="24"/>
  <c r="AF120" i="24"/>
  <c r="AF121" i="24"/>
  <c r="AF122" i="24"/>
  <c r="AF123" i="24"/>
  <c r="AF124" i="24"/>
  <c r="AF125" i="24"/>
  <c r="AF126" i="24"/>
  <c r="AF127" i="24"/>
  <c r="AF128" i="24"/>
  <c r="AF129" i="24"/>
  <c r="AF130" i="24"/>
  <c r="AF131" i="24"/>
  <c r="AF132" i="24"/>
  <c r="AF133" i="24"/>
  <c r="AF134" i="24"/>
  <c r="AF135" i="24"/>
  <c r="AF136" i="24"/>
  <c r="AF137" i="24"/>
  <c r="AF139" i="24"/>
  <c r="AF140" i="24"/>
  <c r="AF141" i="24"/>
  <c r="AF142" i="24"/>
  <c r="AF143" i="24"/>
  <c r="AF144" i="24"/>
  <c r="AF145" i="24"/>
  <c r="AF146" i="24"/>
  <c r="AF147" i="24"/>
  <c r="AF148" i="24"/>
  <c r="AF7" i="24"/>
  <c r="G4" i="26"/>
  <c r="AK7" i="18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9" i="1"/>
  <c r="AF140" i="1"/>
  <c r="AF141" i="1"/>
  <c r="AF142" i="1"/>
  <c r="AF143" i="1"/>
  <c r="AF144" i="1"/>
  <c r="AF145" i="1"/>
  <c r="AF146" i="1"/>
  <c r="AF147" i="1"/>
  <c r="AF148" i="1"/>
  <c r="AF7" i="1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9" i="2"/>
  <c r="AE140" i="2"/>
  <c r="AE141" i="2"/>
  <c r="AE142" i="2"/>
  <c r="AE143" i="2"/>
  <c r="AE144" i="2"/>
  <c r="AE145" i="2"/>
  <c r="AE146" i="2"/>
  <c r="AE147" i="2"/>
  <c r="AE148" i="2"/>
  <c r="AE7" i="2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E118" i="3"/>
  <c r="AE119" i="3"/>
  <c r="AE120" i="3"/>
  <c r="AE121" i="3"/>
  <c r="AE122" i="3"/>
  <c r="AE123" i="3"/>
  <c r="AE124" i="3"/>
  <c r="AE125" i="3"/>
  <c r="AE126" i="3"/>
  <c r="AE127" i="3"/>
  <c r="AE128" i="3"/>
  <c r="AE129" i="3"/>
  <c r="AE130" i="3"/>
  <c r="AE131" i="3"/>
  <c r="AE132" i="3"/>
  <c r="AE133" i="3"/>
  <c r="AE134" i="3"/>
  <c r="AE135" i="3"/>
  <c r="AE136" i="3"/>
  <c r="AE137" i="3"/>
  <c r="AE139" i="3"/>
  <c r="AE140" i="3"/>
  <c r="AE141" i="3"/>
  <c r="AE142" i="3"/>
  <c r="AE143" i="3"/>
  <c r="AE144" i="3"/>
  <c r="AE145" i="3"/>
  <c r="AE146" i="3"/>
  <c r="AE147" i="3"/>
  <c r="AE148" i="3"/>
  <c r="AE7" i="3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9" i="4"/>
  <c r="AA140" i="4"/>
  <c r="AA141" i="4"/>
  <c r="AA142" i="4"/>
  <c r="AA143" i="4"/>
  <c r="AA144" i="4"/>
  <c r="AA145" i="4"/>
  <c r="AA146" i="4"/>
  <c r="AA147" i="4"/>
  <c r="AA148" i="4"/>
  <c r="AA7" i="4"/>
  <c r="AG8" i="5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9" i="5"/>
  <c r="AG140" i="5"/>
  <c r="AG141" i="5"/>
  <c r="AG142" i="5"/>
  <c r="AG143" i="5"/>
  <c r="AG144" i="5"/>
  <c r="AG145" i="5"/>
  <c r="AG146" i="5"/>
  <c r="AG147" i="5"/>
  <c r="AG148" i="5"/>
  <c r="AG7" i="5"/>
  <c r="AG8" i="18"/>
  <c r="AG9" i="18"/>
  <c r="AG10" i="18"/>
  <c r="AG11" i="18"/>
  <c r="AG12" i="18"/>
  <c r="AG13" i="18"/>
  <c r="AG14" i="18"/>
  <c r="AG15" i="18"/>
  <c r="AG16" i="18"/>
  <c r="AG17" i="18"/>
  <c r="AG18" i="18"/>
  <c r="AG19" i="18"/>
  <c r="AG20" i="18"/>
  <c r="AG21" i="18"/>
  <c r="AG22" i="18"/>
  <c r="AG23" i="18"/>
  <c r="AG24" i="18"/>
  <c r="AG25" i="18"/>
  <c r="AG26" i="18"/>
  <c r="AG27" i="18"/>
  <c r="AG28" i="18"/>
  <c r="AG29" i="18"/>
  <c r="AG30" i="18"/>
  <c r="AG31" i="18"/>
  <c r="AG32" i="18"/>
  <c r="AG33" i="18"/>
  <c r="AG34" i="18"/>
  <c r="AG35" i="18"/>
  <c r="AG36" i="18"/>
  <c r="AG37" i="18"/>
  <c r="AG38" i="18"/>
  <c r="AG39" i="18"/>
  <c r="AG40" i="18"/>
  <c r="AG41" i="18"/>
  <c r="AG42" i="18"/>
  <c r="AG43" i="18"/>
  <c r="AG44" i="18"/>
  <c r="AG45" i="18"/>
  <c r="AG46" i="18"/>
  <c r="AG47" i="18"/>
  <c r="AG48" i="18"/>
  <c r="AG49" i="18"/>
  <c r="AG50" i="18"/>
  <c r="AG51" i="18"/>
  <c r="AG52" i="18"/>
  <c r="AG53" i="18"/>
  <c r="AG54" i="18"/>
  <c r="AG55" i="18"/>
  <c r="AG56" i="18"/>
  <c r="AG57" i="18"/>
  <c r="AG58" i="18"/>
  <c r="AG59" i="18"/>
  <c r="AG60" i="18"/>
  <c r="AG61" i="18"/>
  <c r="AG62" i="18"/>
  <c r="AG63" i="18"/>
  <c r="AG64" i="18"/>
  <c r="AG65" i="18"/>
  <c r="AG66" i="18"/>
  <c r="AG67" i="18"/>
  <c r="AG68" i="18"/>
  <c r="AG69" i="18"/>
  <c r="AG70" i="18"/>
  <c r="AG71" i="18"/>
  <c r="AG72" i="18"/>
  <c r="AG73" i="18"/>
  <c r="AG74" i="18"/>
  <c r="AG75" i="18"/>
  <c r="AG76" i="18"/>
  <c r="AG77" i="18"/>
  <c r="AG78" i="18"/>
  <c r="AG79" i="18"/>
  <c r="AG80" i="18"/>
  <c r="AG81" i="18"/>
  <c r="AG82" i="18"/>
  <c r="AG83" i="18"/>
  <c r="AG84" i="18"/>
  <c r="AG85" i="18"/>
  <c r="AG86" i="18"/>
  <c r="AG87" i="18"/>
  <c r="AG88" i="18"/>
  <c r="AG89" i="18"/>
  <c r="AG90" i="18"/>
  <c r="AG91" i="18"/>
  <c r="AG92" i="18"/>
  <c r="AG93" i="18"/>
  <c r="AG94" i="18"/>
  <c r="AG95" i="18"/>
  <c r="AG96" i="18"/>
  <c r="AG97" i="18"/>
  <c r="AG98" i="18"/>
  <c r="AG99" i="18"/>
  <c r="AG100" i="18"/>
  <c r="AG101" i="18"/>
  <c r="AG102" i="18"/>
  <c r="AG103" i="18"/>
  <c r="AG104" i="18"/>
  <c r="AG105" i="18"/>
  <c r="AG106" i="18"/>
  <c r="AG107" i="18"/>
  <c r="AG108" i="18"/>
  <c r="AG109" i="18"/>
  <c r="AG110" i="18"/>
  <c r="AG111" i="18"/>
  <c r="AG112" i="18"/>
  <c r="AG113" i="18"/>
  <c r="AG114" i="18"/>
  <c r="AG115" i="18"/>
  <c r="AG116" i="18"/>
  <c r="AG117" i="18"/>
  <c r="AG118" i="18"/>
  <c r="AG119" i="18"/>
  <c r="AG120" i="18"/>
  <c r="AG121" i="18"/>
  <c r="AG122" i="18"/>
  <c r="AG123" i="18"/>
  <c r="AG124" i="18"/>
  <c r="AG125" i="18"/>
  <c r="AG126" i="18"/>
  <c r="AG127" i="18"/>
  <c r="AG128" i="18"/>
  <c r="AG129" i="18"/>
  <c r="AG130" i="18"/>
  <c r="AG131" i="18"/>
  <c r="AG132" i="18"/>
  <c r="AG133" i="18"/>
  <c r="AG134" i="18"/>
  <c r="AG135" i="18"/>
  <c r="AG136" i="18"/>
  <c r="AG137" i="18"/>
  <c r="AG139" i="18"/>
  <c r="AG140" i="18"/>
  <c r="AG141" i="18"/>
  <c r="AG142" i="18"/>
  <c r="AG143" i="18"/>
  <c r="AG144" i="18"/>
  <c r="AG145" i="18"/>
  <c r="AG146" i="18"/>
  <c r="AG147" i="18"/>
  <c r="AG148" i="18"/>
  <c r="AG7" i="18"/>
  <c r="G4" i="16"/>
  <c r="G139" i="26" l="1"/>
  <c r="G139" i="16"/>
  <c r="G146" i="16"/>
  <c r="G142" i="16"/>
  <c r="G133" i="16"/>
  <c r="G129" i="16"/>
  <c r="G125" i="16"/>
  <c r="G117" i="16"/>
  <c r="G113" i="16"/>
  <c r="G109" i="16"/>
  <c r="G101" i="16"/>
  <c r="G97" i="16"/>
  <c r="G89" i="16"/>
  <c r="G85" i="16"/>
  <c r="G81" i="16"/>
  <c r="G77" i="16"/>
  <c r="G69" i="16"/>
  <c r="G65" i="16"/>
  <c r="G57" i="16"/>
  <c r="G53" i="16"/>
  <c r="G49" i="16"/>
  <c r="G45" i="16"/>
  <c r="G41" i="16"/>
  <c r="G37" i="16"/>
  <c r="G33" i="16"/>
  <c r="G29" i="16"/>
  <c r="G25" i="16"/>
  <c r="G21" i="16"/>
  <c r="G17" i="16"/>
  <c r="G66" i="16"/>
  <c r="G145" i="16"/>
  <c r="G132" i="16"/>
  <c r="G120" i="16"/>
  <c r="G108" i="16"/>
  <c r="G96" i="16"/>
  <c r="G84" i="16"/>
  <c r="G72" i="16"/>
  <c r="G60" i="16"/>
  <c r="G44" i="16"/>
  <c r="G32" i="16"/>
  <c r="G16" i="16"/>
  <c r="G141" i="16"/>
  <c r="G128" i="16"/>
  <c r="G116" i="16"/>
  <c r="G100" i="16"/>
  <c r="G88" i="16"/>
  <c r="G80" i="16"/>
  <c r="G68" i="16"/>
  <c r="G52" i="16"/>
  <c r="G28" i="16"/>
  <c r="G8" i="16"/>
  <c r="G136" i="16"/>
  <c r="G124" i="16"/>
  <c r="G104" i="16"/>
  <c r="G105" i="16" s="1"/>
  <c r="G92" i="16"/>
  <c r="G76" i="16"/>
  <c r="G64" i="16"/>
  <c r="G48" i="16"/>
  <c r="G12" i="16"/>
  <c r="G148" i="26"/>
  <c r="G144" i="26"/>
  <c r="G140" i="26"/>
  <c r="G135" i="26"/>
  <c r="G127" i="26"/>
  <c r="G123" i="26"/>
  <c r="G119" i="26"/>
  <c r="G115" i="26"/>
  <c r="G111" i="26"/>
  <c r="G107" i="26"/>
  <c r="G99" i="26"/>
  <c r="G95" i="26"/>
  <c r="G91" i="26"/>
  <c r="G87" i="26"/>
  <c r="G83" i="26"/>
  <c r="G75" i="26"/>
  <c r="G71" i="26"/>
  <c r="G67" i="26"/>
  <c r="G63" i="26"/>
  <c r="G59" i="26"/>
  <c r="G55" i="26"/>
  <c r="G51" i="26"/>
  <c r="G47" i="26"/>
  <c r="G43" i="26"/>
  <c r="G39" i="26"/>
  <c r="G35" i="26"/>
  <c r="G31" i="26"/>
  <c r="G27" i="26"/>
  <c r="G23" i="26"/>
  <c r="G19" i="26"/>
  <c r="G15" i="26"/>
  <c r="G147" i="26"/>
  <c r="G143" i="26"/>
  <c r="G134" i="26"/>
  <c r="G130" i="26"/>
  <c r="G126" i="26"/>
  <c r="G122" i="26"/>
  <c r="G118" i="26"/>
  <c r="G110" i="26"/>
  <c r="G102" i="26"/>
  <c r="G98" i="26"/>
  <c r="G94" i="26"/>
  <c r="G86" i="26"/>
  <c r="G82" i="26"/>
  <c r="G78" i="26"/>
  <c r="G74" i="26"/>
  <c r="G70" i="26"/>
  <c r="G66" i="26"/>
  <c r="G62" i="26"/>
  <c r="G58" i="26"/>
  <c r="G54" i="26"/>
  <c r="G50" i="26"/>
  <c r="G7" i="26"/>
  <c r="G145" i="26"/>
  <c r="G141" i="26"/>
  <c r="G136" i="26"/>
  <c r="G132" i="26"/>
  <c r="G128" i="26"/>
  <c r="G124" i="26"/>
  <c r="G120" i="26"/>
  <c r="G116" i="26"/>
  <c r="G112" i="26"/>
  <c r="G108" i="26"/>
  <c r="G104" i="26"/>
  <c r="G105" i="26" s="1"/>
  <c r="G100" i="26"/>
  <c r="G96" i="26"/>
  <c r="G92" i="26"/>
  <c r="G88" i="26"/>
  <c r="G84" i="26"/>
  <c r="G80" i="26"/>
  <c r="G76" i="26"/>
  <c r="G72" i="26"/>
  <c r="G68" i="26"/>
  <c r="G64" i="26"/>
  <c r="G60" i="26"/>
  <c r="G56" i="26"/>
  <c r="G52" i="26"/>
  <c r="G48" i="26"/>
  <c r="G44" i="26"/>
  <c r="G32" i="26"/>
  <c r="G28" i="26"/>
  <c r="G16" i="26"/>
  <c r="G12" i="26"/>
  <c r="G8" i="26"/>
  <c r="G46" i="26"/>
  <c r="G42" i="26"/>
  <c r="G38" i="26"/>
  <c r="G34" i="26"/>
  <c r="G30" i="26"/>
  <c r="G26" i="26"/>
  <c r="G22" i="26"/>
  <c r="G18" i="26"/>
  <c r="G14" i="26"/>
  <c r="G10" i="26"/>
  <c r="G146" i="26"/>
  <c r="G142" i="26"/>
  <c r="G133" i="26"/>
  <c r="G129" i="26"/>
  <c r="G125" i="26"/>
  <c r="G117" i="26"/>
  <c r="G113" i="26"/>
  <c r="G109" i="26"/>
  <c r="G101" i="26"/>
  <c r="G97" i="26"/>
  <c r="G89" i="26"/>
  <c r="G85" i="26"/>
  <c r="G81" i="26"/>
  <c r="G77" i="26"/>
  <c r="G69" i="26"/>
  <c r="G65" i="26"/>
  <c r="G57" i="26"/>
  <c r="G53" i="26"/>
  <c r="G49" i="26"/>
  <c r="G45" i="26"/>
  <c r="G41" i="26"/>
  <c r="G37" i="26"/>
  <c r="G33" i="26"/>
  <c r="G29" i="26"/>
  <c r="G25" i="26"/>
  <c r="G21" i="26"/>
  <c r="G17" i="26"/>
  <c r="G13" i="26"/>
  <c r="G9" i="26"/>
  <c r="G9" i="16"/>
  <c r="G13" i="16"/>
  <c r="G126" i="16"/>
  <c r="G94" i="16"/>
  <c r="G78" i="16"/>
  <c r="G50" i="16"/>
  <c r="G30" i="16"/>
  <c r="G18" i="16"/>
  <c r="G130" i="16"/>
  <c r="G98" i="16"/>
  <c r="G34" i="16"/>
  <c r="G147" i="16"/>
  <c r="G110" i="16"/>
  <c r="G82" i="16"/>
  <c r="G62" i="16"/>
  <c r="G46" i="16"/>
  <c r="G14" i="16"/>
  <c r="G143" i="16"/>
  <c r="G7" i="16"/>
  <c r="G112" i="16"/>
  <c r="G56" i="16"/>
  <c r="G134" i="16"/>
  <c r="G122" i="16"/>
  <c r="G118" i="16"/>
  <c r="G102" i="16"/>
  <c r="G86" i="16"/>
  <c r="G74" i="16"/>
  <c r="G70" i="16"/>
  <c r="G58" i="16"/>
  <c r="G54" i="16"/>
  <c r="G42" i="16"/>
  <c r="G38" i="16"/>
  <c r="G26" i="16"/>
  <c r="G22" i="16"/>
  <c r="G10" i="16"/>
  <c r="G148" i="16"/>
  <c r="G144" i="16"/>
  <c r="G140" i="16"/>
  <c r="G135" i="16"/>
  <c r="G127" i="16"/>
  <c r="G123" i="16"/>
  <c r="G119" i="16"/>
  <c r="G115" i="16"/>
  <c r="G111" i="16"/>
  <c r="G107" i="16"/>
  <c r="G99" i="16"/>
  <c r="G95" i="16"/>
  <c r="G91" i="16"/>
  <c r="G87" i="16"/>
  <c r="G83" i="16"/>
  <c r="G75" i="16"/>
  <c r="G71" i="16"/>
  <c r="G67" i="16"/>
  <c r="G63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87" i="22"/>
  <c r="K88" i="22"/>
  <c r="K89" i="22"/>
  <c r="K90" i="22"/>
  <c r="K91" i="22"/>
  <c r="K92" i="22"/>
  <c r="K93" i="22"/>
  <c r="K94" i="22"/>
  <c r="K95" i="22"/>
  <c r="K96" i="22"/>
  <c r="K97" i="22"/>
  <c r="K98" i="22"/>
  <c r="K99" i="22"/>
  <c r="K100" i="22"/>
  <c r="K101" i="22"/>
  <c r="K102" i="22"/>
  <c r="K103" i="22"/>
  <c r="K104" i="22"/>
  <c r="K105" i="22"/>
  <c r="K106" i="22"/>
  <c r="K107" i="22"/>
  <c r="K108" i="22"/>
  <c r="K109" i="22"/>
  <c r="K110" i="22"/>
  <c r="K111" i="22"/>
  <c r="K112" i="22"/>
  <c r="K113" i="22"/>
  <c r="K114" i="22"/>
  <c r="K115" i="22"/>
  <c r="K116" i="22"/>
  <c r="K117" i="22"/>
  <c r="K118" i="22"/>
  <c r="K119" i="22"/>
  <c r="K120" i="22"/>
  <c r="K121" i="22"/>
  <c r="K122" i="22"/>
  <c r="K123" i="22"/>
  <c r="K124" i="22"/>
  <c r="K125" i="22"/>
  <c r="K126" i="22"/>
  <c r="K127" i="22"/>
  <c r="K128" i="22"/>
  <c r="K129" i="22"/>
  <c r="K130" i="22"/>
  <c r="K131" i="22"/>
  <c r="K132" i="22"/>
  <c r="K133" i="22"/>
  <c r="K134" i="22"/>
  <c r="K135" i="22"/>
  <c r="K136" i="22"/>
  <c r="K137" i="22"/>
  <c r="K140" i="22"/>
  <c r="K141" i="22"/>
  <c r="K142" i="22"/>
  <c r="K143" i="22"/>
  <c r="K144" i="22"/>
  <c r="K145" i="22"/>
  <c r="K146" i="22"/>
  <c r="K147" i="22"/>
  <c r="K148" i="22"/>
  <c r="G139" i="25" l="1"/>
  <c r="F4" i="26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/>
  <c r="AB111" i="19"/>
  <c r="AB112" i="19"/>
  <c r="AB113" i="19"/>
  <c r="AB114" i="19"/>
  <c r="AB115" i="19"/>
  <c r="AB116" i="19"/>
  <c r="AB117" i="19"/>
  <c r="AB118" i="19"/>
  <c r="AB119" i="19"/>
  <c r="AB120" i="19"/>
  <c r="AB121" i="19"/>
  <c r="AB122" i="19"/>
  <c r="AB123" i="19"/>
  <c r="AB124" i="19"/>
  <c r="AB125" i="19"/>
  <c r="AB126" i="19"/>
  <c r="AB127" i="19"/>
  <c r="AB128" i="19"/>
  <c r="AB129" i="19"/>
  <c r="AB130" i="19"/>
  <c r="AB131" i="19"/>
  <c r="AB132" i="19"/>
  <c r="AB133" i="19"/>
  <c r="AB134" i="19"/>
  <c r="AB135" i="19"/>
  <c r="AB136" i="19"/>
  <c r="AB137" i="19"/>
  <c r="AB139" i="19"/>
  <c r="AB140" i="19"/>
  <c r="AB141" i="19"/>
  <c r="AB142" i="19"/>
  <c r="AB143" i="19"/>
  <c r="AB144" i="19"/>
  <c r="AB145" i="19"/>
  <c r="AB146" i="19"/>
  <c r="AB147" i="19"/>
  <c r="AB148" i="19"/>
  <c r="AB7" i="19"/>
  <c r="M7" i="3" l="1"/>
  <c r="AA7" i="3"/>
  <c r="M8" i="3"/>
  <c r="AA8" i="3"/>
  <c r="M9" i="3"/>
  <c r="AA9" i="3"/>
  <c r="M10" i="3"/>
  <c r="AA10" i="3"/>
  <c r="M11" i="3"/>
  <c r="AA11" i="3"/>
  <c r="M12" i="3"/>
  <c r="AA12" i="3"/>
  <c r="M13" i="3"/>
  <c r="AA13" i="3"/>
  <c r="M14" i="3"/>
  <c r="AA14" i="3"/>
  <c r="M15" i="3"/>
  <c r="AA15" i="3"/>
  <c r="M16" i="3"/>
  <c r="AA16" i="3"/>
  <c r="M17" i="3"/>
  <c r="AA17" i="3"/>
  <c r="M18" i="3"/>
  <c r="AA18" i="3"/>
  <c r="M19" i="3"/>
  <c r="AA19" i="3"/>
  <c r="M20" i="3"/>
  <c r="AA20" i="3"/>
  <c r="M21" i="3"/>
  <c r="AA21" i="3"/>
  <c r="M22" i="3"/>
  <c r="AA22" i="3"/>
  <c r="M23" i="3"/>
  <c r="AA23" i="3"/>
  <c r="M24" i="3"/>
  <c r="AA24" i="3"/>
  <c r="M25" i="3"/>
  <c r="AA25" i="3"/>
  <c r="M26" i="3"/>
  <c r="AA26" i="3"/>
  <c r="M27" i="3"/>
  <c r="AA27" i="3"/>
  <c r="M28" i="3"/>
  <c r="AA28" i="3"/>
  <c r="M29" i="3"/>
  <c r="AA29" i="3"/>
  <c r="M30" i="3"/>
  <c r="AA30" i="3"/>
  <c r="M31" i="3"/>
  <c r="AA31" i="3"/>
  <c r="M32" i="3"/>
  <c r="AA32" i="3"/>
  <c r="M33" i="3"/>
  <c r="AA33" i="3"/>
  <c r="M34" i="3"/>
  <c r="AA34" i="3"/>
  <c r="M35" i="3"/>
  <c r="AA35" i="3"/>
  <c r="M36" i="3"/>
  <c r="AA36" i="3"/>
  <c r="M37" i="3"/>
  <c r="AA37" i="3"/>
  <c r="M38" i="3"/>
  <c r="AA38" i="3"/>
  <c r="M39" i="3"/>
  <c r="AA39" i="3"/>
  <c r="M40" i="3"/>
  <c r="AA40" i="3"/>
  <c r="M41" i="3"/>
  <c r="AA41" i="3"/>
  <c r="M42" i="3"/>
  <c r="AA42" i="3"/>
  <c r="M43" i="3"/>
  <c r="AA43" i="3"/>
  <c r="M44" i="3"/>
  <c r="AA44" i="3"/>
  <c r="M45" i="3"/>
  <c r="AA45" i="3"/>
  <c r="M46" i="3"/>
  <c r="AA46" i="3"/>
  <c r="M47" i="3"/>
  <c r="AA47" i="3"/>
  <c r="M48" i="3"/>
  <c r="AA48" i="3"/>
  <c r="M49" i="3"/>
  <c r="AA49" i="3"/>
  <c r="M50" i="3"/>
  <c r="AA50" i="3"/>
  <c r="M51" i="3"/>
  <c r="AA51" i="3"/>
  <c r="M52" i="3"/>
  <c r="AA52" i="3"/>
  <c r="M53" i="3"/>
  <c r="AA53" i="3"/>
  <c r="M54" i="3"/>
  <c r="AA54" i="3"/>
  <c r="M55" i="3"/>
  <c r="AA55" i="3"/>
  <c r="M56" i="3"/>
  <c r="AA56" i="3"/>
  <c r="M57" i="3"/>
  <c r="AA57" i="3"/>
  <c r="M58" i="3"/>
  <c r="AA58" i="3"/>
  <c r="M59" i="3"/>
  <c r="AA59" i="3"/>
  <c r="M60" i="3"/>
  <c r="AA60" i="3"/>
  <c r="M61" i="3"/>
  <c r="AA61" i="3"/>
  <c r="M62" i="3"/>
  <c r="AA62" i="3"/>
  <c r="M63" i="3"/>
  <c r="AA63" i="3"/>
  <c r="M64" i="3"/>
  <c r="AA64" i="3"/>
  <c r="M65" i="3"/>
  <c r="AA65" i="3"/>
  <c r="M66" i="3"/>
  <c r="AA66" i="3"/>
  <c r="M67" i="3"/>
  <c r="AA67" i="3"/>
  <c r="M68" i="3"/>
  <c r="AA68" i="3"/>
  <c r="M69" i="3"/>
  <c r="AA69" i="3"/>
  <c r="M70" i="3"/>
  <c r="AA70" i="3"/>
  <c r="M71" i="3"/>
  <c r="AA71" i="3"/>
  <c r="M72" i="3"/>
  <c r="AA72" i="3"/>
  <c r="M73" i="3"/>
  <c r="AA73" i="3"/>
  <c r="M74" i="3"/>
  <c r="AA74" i="3"/>
  <c r="M75" i="3"/>
  <c r="AA75" i="3"/>
  <c r="M76" i="3"/>
  <c r="AA76" i="3"/>
  <c r="M77" i="3"/>
  <c r="AA77" i="3"/>
  <c r="M78" i="3"/>
  <c r="AA78" i="3"/>
  <c r="M79" i="3"/>
  <c r="AA79" i="3"/>
  <c r="M80" i="3"/>
  <c r="AA80" i="3"/>
  <c r="M81" i="3"/>
  <c r="AA81" i="3"/>
  <c r="M82" i="3"/>
  <c r="AA82" i="3"/>
  <c r="M83" i="3"/>
  <c r="AA83" i="3"/>
  <c r="M84" i="3"/>
  <c r="AA84" i="3"/>
  <c r="M85" i="3"/>
  <c r="AA85" i="3"/>
  <c r="M86" i="3"/>
  <c r="AA86" i="3"/>
  <c r="M87" i="3"/>
  <c r="AA87" i="3"/>
  <c r="M88" i="3"/>
  <c r="AA88" i="3"/>
  <c r="M89" i="3"/>
  <c r="AA89" i="3"/>
  <c r="M90" i="3"/>
  <c r="AA90" i="3"/>
  <c r="M91" i="3"/>
  <c r="AA91" i="3"/>
  <c r="M92" i="3"/>
  <c r="AA92" i="3"/>
  <c r="M93" i="3"/>
  <c r="AA93" i="3"/>
  <c r="M94" i="3"/>
  <c r="AA94" i="3"/>
  <c r="M95" i="3"/>
  <c r="AA95" i="3"/>
  <c r="M96" i="3"/>
  <c r="AA96" i="3"/>
  <c r="M97" i="3"/>
  <c r="AA97" i="3"/>
  <c r="M98" i="3"/>
  <c r="AA98" i="3"/>
  <c r="M99" i="3"/>
  <c r="AA99" i="3"/>
  <c r="M100" i="3"/>
  <c r="AA100" i="3"/>
  <c r="M101" i="3"/>
  <c r="AA101" i="3"/>
  <c r="M102" i="3"/>
  <c r="AA102" i="3"/>
  <c r="M103" i="3"/>
  <c r="AA103" i="3"/>
  <c r="M104" i="3"/>
  <c r="AA104" i="3"/>
  <c r="M105" i="3"/>
  <c r="AA105" i="3"/>
  <c r="M106" i="3"/>
  <c r="AA106" i="3"/>
  <c r="M107" i="3"/>
  <c r="AA107" i="3"/>
  <c r="M108" i="3"/>
  <c r="AA108" i="3"/>
  <c r="M109" i="3"/>
  <c r="AA109" i="3"/>
  <c r="M110" i="3"/>
  <c r="AA110" i="3"/>
  <c r="M111" i="3"/>
  <c r="AA111" i="3"/>
  <c r="M112" i="3"/>
  <c r="AA112" i="3"/>
  <c r="M113" i="3"/>
  <c r="AA113" i="3"/>
  <c r="M114" i="3"/>
  <c r="AA114" i="3"/>
  <c r="M115" i="3"/>
  <c r="AA115" i="3"/>
  <c r="M116" i="3"/>
  <c r="AA116" i="3"/>
  <c r="M117" i="3"/>
  <c r="AA117" i="3"/>
  <c r="M118" i="3"/>
  <c r="AA118" i="3"/>
  <c r="M119" i="3"/>
  <c r="AA119" i="3"/>
  <c r="M120" i="3"/>
  <c r="AA120" i="3"/>
  <c r="M121" i="3"/>
  <c r="AA121" i="3"/>
  <c r="M122" i="3"/>
  <c r="AA122" i="3"/>
  <c r="M123" i="3"/>
  <c r="AA123" i="3"/>
  <c r="M124" i="3"/>
  <c r="AA124" i="3"/>
  <c r="M125" i="3"/>
  <c r="AA125" i="3"/>
  <c r="M126" i="3"/>
  <c r="AA126" i="3"/>
  <c r="M127" i="3"/>
  <c r="AA127" i="3"/>
  <c r="M128" i="3"/>
  <c r="AA128" i="3"/>
  <c r="M129" i="3"/>
  <c r="AA129" i="3"/>
  <c r="M130" i="3"/>
  <c r="AA130" i="3"/>
  <c r="M131" i="3"/>
  <c r="AA131" i="3"/>
  <c r="M132" i="3"/>
  <c r="AA132" i="3"/>
  <c r="M133" i="3"/>
  <c r="AA133" i="3"/>
  <c r="M134" i="3"/>
  <c r="AA134" i="3"/>
  <c r="M135" i="3"/>
  <c r="AA135" i="3"/>
  <c r="M136" i="3"/>
  <c r="AA136" i="3"/>
  <c r="M137" i="3"/>
  <c r="AA137" i="3"/>
  <c r="M139" i="3"/>
  <c r="AA139" i="3"/>
  <c r="M140" i="3"/>
  <c r="AA140" i="3"/>
  <c r="M141" i="3"/>
  <c r="AA141" i="3"/>
  <c r="M142" i="3"/>
  <c r="AA142" i="3"/>
  <c r="M143" i="3"/>
  <c r="AA143" i="3"/>
  <c r="M144" i="3"/>
  <c r="AA144" i="3"/>
  <c r="M145" i="3"/>
  <c r="AA145" i="3"/>
  <c r="M146" i="3"/>
  <c r="AA146" i="3"/>
  <c r="M147" i="3"/>
  <c r="AA147" i="3"/>
  <c r="M148" i="3"/>
  <c r="AA148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9" i="3"/>
  <c r="AI140" i="3"/>
  <c r="AI141" i="3"/>
  <c r="AI142" i="3"/>
  <c r="AI143" i="3"/>
  <c r="AI144" i="3"/>
  <c r="AI145" i="3"/>
  <c r="AI146" i="3"/>
  <c r="AI147" i="3"/>
  <c r="AI148" i="3"/>
  <c r="AJ147" i="3" l="1"/>
  <c r="AJ143" i="3"/>
  <c r="AJ139" i="3"/>
  <c r="AJ134" i="3"/>
  <c r="AJ130" i="3"/>
  <c r="AJ126" i="3"/>
  <c r="AJ122" i="3"/>
  <c r="AJ118" i="3"/>
  <c r="AJ114" i="3"/>
  <c r="AJ110" i="3"/>
  <c r="AJ106" i="3"/>
  <c r="AJ102" i="3"/>
  <c r="AJ98" i="3"/>
  <c r="AJ94" i="3"/>
  <c r="AJ90" i="3"/>
  <c r="AJ86" i="3"/>
  <c r="AJ82" i="3"/>
  <c r="AJ78" i="3"/>
  <c r="AJ74" i="3"/>
  <c r="AJ70" i="3"/>
  <c r="AJ66" i="3"/>
  <c r="AJ62" i="3"/>
  <c r="AJ58" i="3"/>
  <c r="AJ54" i="3"/>
  <c r="AJ46" i="3"/>
  <c r="AJ38" i="3"/>
  <c r="AJ30" i="3"/>
  <c r="AJ22" i="3"/>
  <c r="AJ14" i="3"/>
  <c r="AJ146" i="3"/>
  <c r="AJ142" i="3"/>
  <c r="AJ137" i="3"/>
  <c r="AJ133" i="3"/>
  <c r="AJ129" i="3"/>
  <c r="AJ125" i="3"/>
  <c r="AJ121" i="3"/>
  <c r="AJ117" i="3"/>
  <c r="AJ113" i="3"/>
  <c r="AJ109" i="3"/>
  <c r="AJ105" i="3"/>
  <c r="AJ101" i="3"/>
  <c r="AJ97" i="3"/>
  <c r="AJ93" i="3"/>
  <c r="AJ89" i="3"/>
  <c r="AJ85" i="3"/>
  <c r="AJ81" i="3"/>
  <c r="AJ77" i="3"/>
  <c r="AJ73" i="3"/>
  <c r="AJ69" i="3"/>
  <c r="AJ65" i="3"/>
  <c r="AJ61" i="3"/>
  <c r="AJ57" i="3"/>
  <c r="AJ53" i="3"/>
  <c r="AJ49" i="3"/>
  <c r="AJ45" i="3"/>
  <c r="AJ41" i="3"/>
  <c r="AJ37" i="3"/>
  <c r="AJ33" i="3"/>
  <c r="AJ29" i="3"/>
  <c r="AJ25" i="3"/>
  <c r="AJ21" i="3"/>
  <c r="AJ17" i="3"/>
  <c r="AJ13" i="3"/>
  <c r="AJ9" i="3"/>
  <c r="AJ50" i="3"/>
  <c r="AJ42" i="3"/>
  <c r="AJ34" i="3"/>
  <c r="AJ26" i="3"/>
  <c r="AJ18" i="3"/>
  <c r="AJ10" i="3"/>
  <c r="AJ145" i="3"/>
  <c r="AJ141" i="3"/>
  <c r="AJ136" i="3"/>
  <c r="AJ132" i="3"/>
  <c r="AJ128" i="3"/>
  <c r="AJ124" i="3"/>
  <c r="AJ120" i="3"/>
  <c r="AJ116" i="3"/>
  <c r="AJ112" i="3"/>
  <c r="AJ108" i="3"/>
  <c r="AJ104" i="3"/>
  <c r="AJ100" i="3"/>
  <c r="AJ96" i="3"/>
  <c r="AJ92" i="3"/>
  <c r="AJ88" i="3"/>
  <c r="AJ84" i="3"/>
  <c r="AJ80" i="3"/>
  <c r="AJ76" i="3"/>
  <c r="AJ72" i="3"/>
  <c r="AJ68" i="3"/>
  <c r="AJ64" i="3"/>
  <c r="AJ60" i="3"/>
  <c r="AJ56" i="3"/>
  <c r="AJ52" i="3"/>
  <c r="AJ48" i="3"/>
  <c r="AJ44" i="3"/>
  <c r="AJ40" i="3"/>
  <c r="AJ36" i="3"/>
  <c r="AJ32" i="3"/>
  <c r="AJ28" i="3"/>
  <c r="AJ24" i="3"/>
  <c r="AJ20" i="3"/>
  <c r="AJ16" i="3"/>
  <c r="AJ12" i="3"/>
  <c r="AJ8" i="3"/>
  <c r="AJ148" i="3"/>
  <c r="AJ144" i="3"/>
  <c r="AJ140" i="3"/>
  <c r="AJ135" i="3"/>
  <c r="AJ131" i="3"/>
  <c r="AJ127" i="3"/>
  <c r="AJ123" i="3"/>
  <c r="AJ119" i="3"/>
  <c r="AJ115" i="3"/>
  <c r="AJ111" i="3"/>
  <c r="AJ107" i="3"/>
  <c r="AJ103" i="3"/>
  <c r="AJ99" i="3"/>
  <c r="AJ95" i="3"/>
  <c r="AJ91" i="3"/>
  <c r="AJ87" i="3"/>
  <c r="AJ83" i="3"/>
  <c r="AJ79" i="3"/>
  <c r="AJ75" i="3"/>
  <c r="AJ71" i="3"/>
  <c r="AJ67" i="3"/>
  <c r="AJ63" i="3"/>
  <c r="AJ59" i="3"/>
  <c r="AJ55" i="3"/>
  <c r="AJ51" i="3"/>
  <c r="AJ47" i="3"/>
  <c r="AJ43" i="3"/>
  <c r="AJ39" i="3"/>
  <c r="AJ35" i="3"/>
  <c r="AJ31" i="3"/>
  <c r="AJ27" i="3"/>
  <c r="AJ23" i="3"/>
  <c r="AJ19" i="3"/>
  <c r="AJ15" i="3"/>
  <c r="AJ11" i="3"/>
  <c r="AJ7" i="3"/>
  <c r="G16" i="25"/>
  <c r="G62" i="25"/>
  <c r="G66" i="25"/>
  <c r="G78" i="25"/>
  <c r="G82" i="25"/>
  <c r="G86" i="25"/>
  <c r="G94" i="25"/>
  <c r="G98" i="25"/>
  <c r="G102" i="25"/>
  <c r="G110" i="25"/>
  <c r="G118" i="25"/>
  <c r="G126" i="25"/>
  <c r="G130" i="25"/>
  <c r="G9" i="25"/>
  <c r="G17" i="25"/>
  <c r="G21" i="25"/>
  <c r="G25" i="25"/>
  <c r="G33" i="25"/>
  <c r="G37" i="25"/>
  <c r="G41" i="25"/>
  <c r="G49" i="25"/>
  <c r="G53" i="25"/>
  <c r="G57" i="25"/>
  <c r="G69" i="25"/>
  <c r="G81" i="25"/>
  <c r="G85" i="25"/>
  <c r="G89" i="25"/>
  <c r="G97" i="25"/>
  <c r="G101" i="25"/>
  <c r="G109" i="25"/>
  <c r="G117" i="25"/>
  <c r="G125" i="25"/>
  <c r="G129" i="25"/>
  <c r="G133" i="25"/>
  <c r="G142" i="25"/>
  <c r="G4" i="25"/>
  <c r="G77" i="25"/>
  <c r="G146" i="25"/>
  <c r="G113" i="25"/>
  <c r="G65" i="25"/>
  <c r="G51" i="25"/>
  <c r="G43" i="25"/>
  <c r="G35" i="25"/>
  <c r="G27" i="25"/>
  <c r="G23" i="25"/>
  <c r="G19" i="25"/>
  <c r="G46" i="25"/>
  <c r="G47" i="25"/>
  <c r="G39" i="25"/>
  <c r="G31" i="25"/>
  <c r="G15" i="25"/>
  <c r="G74" i="25"/>
  <c r="G58" i="25"/>
  <c r="G45" i="25"/>
  <c r="G29" i="25"/>
  <c r="G13" i="25"/>
  <c r="G148" i="25"/>
  <c r="G144" i="25"/>
  <c r="G140" i="25"/>
  <c r="G135" i="25"/>
  <c r="G127" i="25"/>
  <c r="G123" i="25"/>
  <c r="G119" i="25"/>
  <c r="G115" i="25"/>
  <c r="G111" i="25"/>
  <c r="G107" i="25"/>
  <c r="G99" i="25"/>
  <c r="G95" i="25"/>
  <c r="G91" i="25"/>
  <c r="G87" i="25"/>
  <c r="G83" i="25"/>
  <c r="G75" i="25"/>
  <c r="G71" i="25"/>
  <c r="G67" i="25"/>
  <c r="G63" i="25"/>
  <c r="G59" i="25"/>
  <c r="G55" i="25"/>
  <c r="AJ7" i="24"/>
  <c r="AB7" i="24"/>
  <c r="AE7" i="23"/>
  <c r="W7" i="23"/>
  <c r="AE7" i="22"/>
  <c r="W7" i="22"/>
  <c r="AF7" i="21"/>
  <c r="X7" i="21"/>
  <c r="AE7" i="20"/>
  <c r="W7" i="20"/>
  <c r="AJ7" i="19"/>
  <c r="AC7" i="18"/>
  <c r="AL7" i="18" s="1"/>
  <c r="AK7" i="5"/>
  <c r="AC7" i="5"/>
  <c r="AE7" i="4"/>
  <c r="W7" i="4"/>
  <c r="AI7" i="2"/>
  <c r="AJ7" i="2" s="1"/>
  <c r="AJ7" i="1"/>
  <c r="AB7" i="1"/>
  <c r="X8" i="21"/>
  <c r="X9" i="21"/>
  <c r="X10" i="21"/>
  <c r="X11" i="21"/>
  <c r="X12" i="21"/>
  <c r="X13" i="21"/>
  <c r="X14" i="21"/>
  <c r="X15" i="21"/>
  <c r="X16" i="21"/>
  <c r="X17" i="21"/>
  <c r="X18" i="21"/>
  <c r="X19" i="21"/>
  <c r="X20" i="21"/>
  <c r="X21" i="21"/>
  <c r="X22" i="21"/>
  <c r="X23" i="21"/>
  <c r="X24" i="21"/>
  <c r="X25" i="21"/>
  <c r="X26" i="21"/>
  <c r="X27" i="21"/>
  <c r="X28" i="21"/>
  <c r="X29" i="21"/>
  <c r="X30" i="21"/>
  <c r="X31" i="21"/>
  <c r="X32" i="21"/>
  <c r="X33" i="21"/>
  <c r="X34" i="21"/>
  <c r="X35" i="21"/>
  <c r="X36" i="21"/>
  <c r="X37" i="21"/>
  <c r="X38" i="21"/>
  <c r="X39" i="21"/>
  <c r="X40" i="21"/>
  <c r="X41" i="21"/>
  <c r="X42" i="21"/>
  <c r="X43" i="21"/>
  <c r="X44" i="21"/>
  <c r="X45" i="21"/>
  <c r="X46" i="21"/>
  <c r="X47" i="21"/>
  <c r="X48" i="21"/>
  <c r="X49" i="21"/>
  <c r="X50" i="21"/>
  <c r="X51" i="21"/>
  <c r="X52" i="21"/>
  <c r="X53" i="21"/>
  <c r="X54" i="21"/>
  <c r="X55" i="21"/>
  <c r="X56" i="21"/>
  <c r="X57" i="21"/>
  <c r="X58" i="21"/>
  <c r="X59" i="21"/>
  <c r="X60" i="21"/>
  <c r="X61" i="21"/>
  <c r="X62" i="21"/>
  <c r="X63" i="21"/>
  <c r="X64" i="21"/>
  <c r="X65" i="21"/>
  <c r="X66" i="21"/>
  <c r="X67" i="21"/>
  <c r="X68" i="21"/>
  <c r="X69" i="21"/>
  <c r="X70" i="21"/>
  <c r="X71" i="21"/>
  <c r="X72" i="21"/>
  <c r="X73" i="21"/>
  <c r="X74" i="21"/>
  <c r="X75" i="21"/>
  <c r="X76" i="21"/>
  <c r="X77" i="21"/>
  <c r="X78" i="21"/>
  <c r="X79" i="21"/>
  <c r="X80" i="21"/>
  <c r="X81" i="21"/>
  <c r="X82" i="21"/>
  <c r="X83" i="21"/>
  <c r="X84" i="21"/>
  <c r="X85" i="21"/>
  <c r="X86" i="21"/>
  <c r="X87" i="21"/>
  <c r="X88" i="21"/>
  <c r="X89" i="21"/>
  <c r="X90" i="21"/>
  <c r="X91" i="21"/>
  <c r="X92" i="21"/>
  <c r="X93" i="21"/>
  <c r="X94" i="21"/>
  <c r="X95" i="21"/>
  <c r="X96" i="21"/>
  <c r="X97" i="21"/>
  <c r="X98" i="21"/>
  <c r="X99" i="21"/>
  <c r="X100" i="21"/>
  <c r="X101" i="21"/>
  <c r="X102" i="21"/>
  <c r="X103" i="21"/>
  <c r="X104" i="21"/>
  <c r="X105" i="21"/>
  <c r="X106" i="21"/>
  <c r="X107" i="21"/>
  <c r="X108" i="21"/>
  <c r="X109" i="21"/>
  <c r="X110" i="21"/>
  <c r="X111" i="21"/>
  <c r="X112" i="21"/>
  <c r="X113" i="21"/>
  <c r="X114" i="21"/>
  <c r="X115" i="21"/>
  <c r="X116" i="21"/>
  <c r="X117" i="21"/>
  <c r="X118" i="21"/>
  <c r="X119" i="21"/>
  <c r="X120" i="21"/>
  <c r="X121" i="21"/>
  <c r="X122" i="21"/>
  <c r="X123" i="21"/>
  <c r="X124" i="21"/>
  <c r="X125" i="21"/>
  <c r="X126" i="21"/>
  <c r="X127" i="21"/>
  <c r="X128" i="21"/>
  <c r="X129" i="21"/>
  <c r="X130" i="21"/>
  <c r="X131" i="21"/>
  <c r="X132" i="21"/>
  <c r="X133" i="21"/>
  <c r="X134" i="21"/>
  <c r="X135" i="21"/>
  <c r="X136" i="21"/>
  <c r="X137" i="21"/>
  <c r="X139" i="21"/>
  <c r="X140" i="21"/>
  <c r="X141" i="21"/>
  <c r="X142" i="21"/>
  <c r="X143" i="21"/>
  <c r="X144" i="21"/>
  <c r="X145" i="21"/>
  <c r="X146" i="21"/>
  <c r="X147" i="21"/>
  <c r="X148" i="21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9" i="4"/>
  <c r="W140" i="4"/>
  <c r="W141" i="4"/>
  <c r="W142" i="4"/>
  <c r="W143" i="4"/>
  <c r="W144" i="4"/>
  <c r="W145" i="4"/>
  <c r="W146" i="4"/>
  <c r="W147" i="4"/>
  <c r="W148" i="4"/>
  <c r="AK7" i="24" l="1"/>
  <c r="AF7" i="23"/>
  <c r="AF7" i="22"/>
  <c r="AF7" i="20"/>
  <c r="AL7" i="5"/>
  <c r="AF7" i="4"/>
  <c r="AG7" i="21"/>
  <c r="F7" i="26"/>
  <c r="G70" i="25"/>
  <c r="G54" i="25"/>
  <c r="G26" i="25"/>
  <c r="G28" i="25"/>
  <c r="G143" i="25"/>
  <c r="G14" i="25"/>
  <c r="G30" i="25"/>
  <c r="G64" i="25"/>
  <c r="G80" i="25"/>
  <c r="G96" i="25"/>
  <c r="G112" i="25"/>
  <c r="G128" i="25"/>
  <c r="G145" i="25"/>
  <c r="G50" i="25"/>
  <c r="G147" i="25"/>
  <c r="G48" i="25"/>
  <c r="G32" i="25"/>
  <c r="G18" i="25"/>
  <c r="G34" i="25"/>
  <c r="G122" i="25"/>
  <c r="G134" i="25"/>
  <c r="G7" i="25"/>
  <c r="G42" i="25"/>
  <c r="G22" i="25"/>
  <c r="G38" i="25"/>
  <c r="G10" i="25"/>
  <c r="G12" i="25"/>
  <c r="G60" i="25"/>
  <c r="G76" i="25"/>
  <c r="G92" i="25"/>
  <c r="G108" i="25"/>
  <c r="G124" i="25"/>
  <c r="G141" i="25"/>
  <c r="G44" i="25"/>
  <c r="G68" i="25"/>
  <c r="G84" i="25"/>
  <c r="G100" i="25"/>
  <c r="G116" i="25"/>
  <c r="G132" i="25"/>
  <c r="G8" i="25"/>
  <c r="G52" i="25"/>
  <c r="G56" i="25"/>
  <c r="G72" i="25"/>
  <c r="G88" i="25"/>
  <c r="G104" i="25"/>
  <c r="G120" i="25"/>
  <c r="G136" i="25"/>
  <c r="N7" i="19"/>
  <c r="AK7" i="19" s="1"/>
  <c r="G105" i="25" l="1"/>
  <c r="AC30" i="18" l="1"/>
  <c r="AC31" i="18"/>
  <c r="AK30" i="18"/>
  <c r="AK31" i="18"/>
  <c r="AK142" i="18"/>
  <c r="AK143" i="18"/>
  <c r="AK144" i="18"/>
  <c r="AC142" i="18"/>
  <c r="AC143" i="18"/>
  <c r="N143" i="18" l="1"/>
  <c r="AL143" i="18" s="1"/>
  <c r="N31" i="18"/>
  <c r="AL31" i="18" s="1"/>
  <c r="N30" i="18"/>
  <c r="AL30" i="18" s="1"/>
  <c r="N142" i="18"/>
  <c r="AL142" i="18" s="1"/>
  <c r="H4" i="26"/>
  <c r="AJ8" i="24"/>
  <c r="AJ9" i="24"/>
  <c r="AJ10" i="24"/>
  <c r="AJ11" i="24"/>
  <c r="AJ12" i="24"/>
  <c r="AJ13" i="24"/>
  <c r="AJ14" i="24"/>
  <c r="AJ15" i="24"/>
  <c r="AJ16" i="24"/>
  <c r="AJ17" i="24"/>
  <c r="AJ18" i="24"/>
  <c r="AJ19" i="24"/>
  <c r="AJ20" i="24"/>
  <c r="AJ21" i="24"/>
  <c r="AJ22" i="24"/>
  <c r="AJ23" i="24"/>
  <c r="AJ24" i="24"/>
  <c r="AJ25" i="24"/>
  <c r="AJ26" i="24"/>
  <c r="AJ27" i="24"/>
  <c r="AJ28" i="24"/>
  <c r="AJ29" i="24"/>
  <c r="AJ30" i="24"/>
  <c r="AJ31" i="24"/>
  <c r="AJ32" i="24"/>
  <c r="AJ33" i="24"/>
  <c r="AJ34" i="24"/>
  <c r="AJ35" i="24"/>
  <c r="AJ36" i="24"/>
  <c r="AJ37" i="24"/>
  <c r="AJ38" i="24"/>
  <c r="AJ39" i="24"/>
  <c r="AJ40" i="24"/>
  <c r="AJ41" i="24"/>
  <c r="AJ42" i="24"/>
  <c r="AJ43" i="24"/>
  <c r="AJ44" i="24"/>
  <c r="AJ45" i="24"/>
  <c r="AJ46" i="24"/>
  <c r="AJ47" i="24"/>
  <c r="AJ48" i="24"/>
  <c r="AJ49" i="24"/>
  <c r="AJ50" i="24"/>
  <c r="AJ51" i="24"/>
  <c r="AJ52" i="24"/>
  <c r="AJ53" i="24"/>
  <c r="AJ54" i="24"/>
  <c r="AJ55" i="24"/>
  <c r="AJ56" i="24"/>
  <c r="AJ57" i="24"/>
  <c r="AJ58" i="24"/>
  <c r="AJ59" i="24"/>
  <c r="AJ60" i="24"/>
  <c r="AJ61" i="24"/>
  <c r="AJ62" i="24"/>
  <c r="AJ63" i="24"/>
  <c r="AJ64" i="24"/>
  <c r="AJ65" i="24"/>
  <c r="AJ66" i="24"/>
  <c r="AJ67" i="24"/>
  <c r="AJ68" i="24"/>
  <c r="AJ69" i="24"/>
  <c r="AJ70" i="24"/>
  <c r="AJ71" i="24"/>
  <c r="AJ72" i="24"/>
  <c r="AJ73" i="24"/>
  <c r="AJ74" i="24"/>
  <c r="AJ75" i="24"/>
  <c r="AJ76" i="24"/>
  <c r="AJ77" i="24"/>
  <c r="AJ78" i="24"/>
  <c r="AJ79" i="24"/>
  <c r="AJ80" i="24"/>
  <c r="AJ81" i="24"/>
  <c r="AJ82" i="24"/>
  <c r="AJ83" i="24"/>
  <c r="AJ84" i="24"/>
  <c r="AJ85" i="24"/>
  <c r="AJ86" i="24"/>
  <c r="AJ87" i="24"/>
  <c r="AJ88" i="24"/>
  <c r="AJ89" i="24"/>
  <c r="AJ90" i="24"/>
  <c r="AJ91" i="24"/>
  <c r="AJ92" i="24"/>
  <c r="AJ93" i="24"/>
  <c r="AJ94" i="24"/>
  <c r="AJ95" i="24"/>
  <c r="AJ96" i="24"/>
  <c r="AJ97" i="24"/>
  <c r="AJ98" i="24"/>
  <c r="AJ99" i="24"/>
  <c r="AJ100" i="24"/>
  <c r="AJ101" i="24"/>
  <c r="AJ102" i="24"/>
  <c r="AJ103" i="24"/>
  <c r="AJ104" i="24"/>
  <c r="AJ105" i="24"/>
  <c r="AJ106" i="24"/>
  <c r="AJ107" i="24"/>
  <c r="AJ108" i="24"/>
  <c r="AJ109" i="24"/>
  <c r="AJ110" i="24"/>
  <c r="AJ111" i="24"/>
  <c r="AJ112" i="24"/>
  <c r="AJ113" i="24"/>
  <c r="AJ114" i="24"/>
  <c r="AJ115" i="24"/>
  <c r="AJ116" i="24"/>
  <c r="AJ117" i="24"/>
  <c r="AJ118" i="24"/>
  <c r="AJ119" i="24"/>
  <c r="AJ120" i="24"/>
  <c r="AJ121" i="24"/>
  <c r="AJ122" i="24"/>
  <c r="AJ123" i="24"/>
  <c r="AJ124" i="24"/>
  <c r="AJ125" i="24"/>
  <c r="AJ126" i="24"/>
  <c r="AJ127" i="24"/>
  <c r="AJ128" i="24"/>
  <c r="AJ129" i="24"/>
  <c r="AJ130" i="24"/>
  <c r="AJ131" i="24"/>
  <c r="AJ132" i="24"/>
  <c r="AJ133" i="24"/>
  <c r="AJ134" i="24"/>
  <c r="AJ135" i="24"/>
  <c r="AJ136" i="24"/>
  <c r="AJ137" i="24"/>
  <c r="AJ139" i="24"/>
  <c r="AJ140" i="24"/>
  <c r="AJ141" i="24"/>
  <c r="AJ142" i="24"/>
  <c r="AJ143" i="24"/>
  <c r="AJ144" i="24"/>
  <c r="AJ145" i="24"/>
  <c r="AJ146" i="24"/>
  <c r="AJ147" i="24"/>
  <c r="AJ148" i="24"/>
  <c r="AB8" i="24"/>
  <c r="AB9" i="24"/>
  <c r="AB10" i="24"/>
  <c r="AB11" i="24"/>
  <c r="AK11" i="24" s="1"/>
  <c r="AB12" i="24"/>
  <c r="AK12" i="24" s="1"/>
  <c r="AB13" i="24"/>
  <c r="AK13" i="24" s="1"/>
  <c r="AB14" i="24"/>
  <c r="AK14" i="24" s="1"/>
  <c r="AB15" i="24"/>
  <c r="AK15" i="24" s="1"/>
  <c r="AB16" i="24"/>
  <c r="AB17" i="24"/>
  <c r="AB18" i="24"/>
  <c r="AB19" i="24"/>
  <c r="AK19" i="24" s="1"/>
  <c r="AB20" i="24"/>
  <c r="AK20" i="24" s="1"/>
  <c r="AB21" i="24"/>
  <c r="AK21" i="24" s="1"/>
  <c r="AB22" i="24"/>
  <c r="AK22" i="24" s="1"/>
  <c r="AB23" i="24"/>
  <c r="AK23" i="24" s="1"/>
  <c r="AB24" i="24"/>
  <c r="AB25" i="24"/>
  <c r="AB26" i="24"/>
  <c r="AB27" i="24"/>
  <c r="AK27" i="24" s="1"/>
  <c r="AB28" i="24"/>
  <c r="AK28" i="24" s="1"/>
  <c r="AB29" i="24"/>
  <c r="AK29" i="24" s="1"/>
  <c r="AB30" i="24"/>
  <c r="AK30" i="24" s="1"/>
  <c r="AB31" i="24"/>
  <c r="AK31" i="24" s="1"/>
  <c r="AB32" i="24"/>
  <c r="AB33" i="24"/>
  <c r="AB34" i="24"/>
  <c r="AB35" i="24"/>
  <c r="AK35" i="24" s="1"/>
  <c r="AB36" i="24"/>
  <c r="AK36" i="24" s="1"/>
  <c r="AB37" i="24"/>
  <c r="AK37" i="24" s="1"/>
  <c r="AB38" i="24"/>
  <c r="AK38" i="24" s="1"/>
  <c r="AB39" i="24"/>
  <c r="AK39" i="24" s="1"/>
  <c r="AB40" i="24"/>
  <c r="AB41" i="24"/>
  <c r="AB42" i="24"/>
  <c r="AB43" i="24"/>
  <c r="AK43" i="24" s="1"/>
  <c r="AB44" i="24"/>
  <c r="AK44" i="24" s="1"/>
  <c r="AB45" i="24"/>
  <c r="AK45" i="24" s="1"/>
  <c r="AB46" i="24"/>
  <c r="AK46" i="24" s="1"/>
  <c r="AB47" i="24"/>
  <c r="AK47" i="24" s="1"/>
  <c r="AB48" i="24"/>
  <c r="AB49" i="24"/>
  <c r="AB50" i="24"/>
  <c r="AB51" i="24"/>
  <c r="AK51" i="24" s="1"/>
  <c r="AB52" i="24"/>
  <c r="AK52" i="24" s="1"/>
  <c r="AB53" i="24"/>
  <c r="AK53" i="24" s="1"/>
  <c r="AB54" i="24"/>
  <c r="AK54" i="24" s="1"/>
  <c r="AB55" i="24"/>
  <c r="AK55" i="24" s="1"/>
  <c r="AB56" i="24"/>
  <c r="AB57" i="24"/>
  <c r="AB58" i="24"/>
  <c r="AB59" i="24"/>
  <c r="AK59" i="24" s="1"/>
  <c r="AB60" i="24"/>
  <c r="AK60" i="24" s="1"/>
  <c r="AB61" i="24"/>
  <c r="AK61" i="24" s="1"/>
  <c r="AB62" i="24"/>
  <c r="AK62" i="24" s="1"/>
  <c r="AB63" i="24"/>
  <c r="AK63" i="24" s="1"/>
  <c r="AB64" i="24"/>
  <c r="AB65" i="24"/>
  <c r="AB66" i="24"/>
  <c r="AB67" i="24"/>
  <c r="AK67" i="24" s="1"/>
  <c r="AB68" i="24"/>
  <c r="AK68" i="24" s="1"/>
  <c r="AB69" i="24"/>
  <c r="AK69" i="24" s="1"/>
  <c r="AB70" i="24"/>
  <c r="AK70" i="24" s="1"/>
  <c r="AB71" i="24"/>
  <c r="AK71" i="24" s="1"/>
  <c r="AB72" i="24"/>
  <c r="AB73" i="24"/>
  <c r="AB74" i="24"/>
  <c r="AB75" i="24"/>
  <c r="AK75" i="24" s="1"/>
  <c r="AB76" i="24"/>
  <c r="AK76" i="24" s="1"/>
  <c r="AB77" i="24"/>
  <c r="AK77" i="24" s="1"/>
  <c r="AB78" i="24"/>
  <c r="AK78" i="24" s="1"/>
  <c r="AB79" i="24"/>
  <c r="AK79" i="24" s="1"/>
  <c r="AB80" i="24"/>
  <c r="AB81" i="24"/>
  <c r="AB82" i="24"/>
  <c r="AB83" i="24"/>
  <c r="AK83" i="24" s="1"/>
  <c r="AB84" i="24"/>
  <c r="AK84" i="24" s="1"/>
  <c r="AB85" i="24"/>
  <c r="AK85" i="24" s="1"/>
  <c r="AB86" i="24"/>
  <c r="AK86" i="24" s="1"/>
  <c r="AB87" i="24"/>
  <c r="AK87" i="24" s="1"/>
  <c r="AB88" i="24"/>
  <c r="AB89" i="24"/>
  <c r="AB90" i="24"/>
  <c r="AB91" i="24"/>
  <c r="AK91" i="24" s="1"/>
  <c r="AB92" i="24"/>
  <c r="AK92" i="24" s="1"/>
  <c r="AB93" i="24"/>
  <c r="AK93" i="24" s="1"/>
  <c r="AB94" i="24"/>
  <c r="AK94" i="24" s="1"/>
  <c r="AB95" i="24"/>
  <c r="AK95" i="24" s="1"/>
  <c r="AB96" i="24"/>
  <c r="AB97" i="24"/>
  <c r="AB98" i="24"/>
  <c r="AB99" i="24"/>
  <c r="AK99" i="24" s="1"/>
  <c r="AB100" i="24"/>
  <c r="AK100" i="24" s="1"/>
  <c r="AB101" i="24"/>
  <c r="AK101" i="24" s="1"/>
  <c r="AB102" i="24"/>
  <c r="AK102" i="24" s="1"/>
  <c r="AB103" i="24"/>
  <c r="AK103" i="24" s="1"/>
  <c r="AB104" i="24"/>
  <c r="AB105" i="24"/>
  <c r="AB106" i="24"/>
  <c r="AB107" i="24"/>
  <c r="AK107" i="24" s="1"/>
  <c r="AB108" i="24"/>
  <c r="AK108" i="24" s="1"/>
  <c r="AB109" i="24"/>
  <c r="AK109" i="24" s="1"/>
  <c r="AB110" i="24"/>
  <c r="AK110" i="24" s="1"/>
  <c r="AB111" i="24"/>
  <c r="AK111" i="24" s="1"/>
  <c r="AB112" i="24"/>
  <c r="AB113" i="24"/>
  <c r="AB114" i="24"/>
  <c r="AB115" i="24"/>
  <c r="AK115" i="24" s="1"/>
  <c r="AB116" i="24"/>
  <c r="AK116" i="24" s="1"/>
  <c r="AB117" i="24"/>
  <c r="AK117" i="24" s="1"/>
  <c r="AB118" i="24"/>
  <c r="AK118" i="24" s="1"/>
  <c r="AB119" i="24"/>
  <c r="AK119" i="24" s="1"/>
  <c r="AB120" i="24"/>
  <c r="AB121" i="24"/>
  <c r="AB122" i="24"/>
  <c r="AB123" i="24"/>
  <c r="AK123" i="24" s="1"/>
  <c r="AB124" i="24"/>
  <c r="AK124" i="24" s="1"/>
  <c r="AB125" i="24"/>
  <c r="AK125" i="24" s="1"/>
  <c r="AB126" i="24"/>
  <c r="AK126" i="24" s="1"/>
  <c r="AB127" i="24"/>
  <c r="AK127" i="24" s="1"/>
  <c r="AB128" i="24"/>
  <c r="AB129" i="24"/>
  <c r="AB130" i="24"/>
  <c r="AB131" i="24"/>
  <c r="AK131" i="24" s="1"/>
  <c r="AB132" i="24"/>
  <c r="AK132" i="24" s="1"/>
  <c r="AB133" i="24"/>
  <c r="AK133" i="24" s="1"/>
  <c r="AB134" i="24"/>
  <c r="AK134" i="24" s="1"/>
  <c r="AB135" i="24"/>
  <c r="AK135" i="24" s="1"/>
  <c r="AB136" i="24"/>
  <c r="AB137" i="24"/>
  <c r="AB139" i="24"/>
  <c r="AB140" i="24"/>
  <c r="AK140" i="24" s="1"/>
  <c r="AB141" i="24"/>
  <c r="AK141" i="24" s="1"/>
  <c r="AB142" i="24"/>
  <c r="AK142" i="24" s="1"/>
  <c r="AB143" i="24"/>
  <c r="AK143" i="24" s="1"/>
  <c r="AB144" i="24"/>
  <c r="AK144" i="24" s="1"/>
  <c r="AB145" i="24"/>
  <c r="AB146" i="24"/>
  <c r="AB147" i="24"/>
  <c r="AB148" i="24"/>
  <c r="AK148" i="24" s="1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28" i="24"/>
  <c r="M129" i="24"/>
  <c r="M130" i="24"/>
  <c r="M131" i="24"/>
  <c r="M132" i="24"/>
  <c r="M133" i="24"/>
  <c r="M134" i="24"/>
  <c r="M135" i="24"/>
  <c r="M136" i="24"/>
  <c r="M137" i="24"/>
  <c r="M140" i="24"/>
  <c r="M141" i="24"/>
  <c r="M142" i="24"/>
  <c r="M143" i="24"/>
  <c r="M144" i="24"/>
  <c r="M145" i="24"/>
  <c r="M146" i="24"/>
  <c r="M147" i="24"/>
  <c r="M148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40" i="24"/>
  <c r="L141" i="24"/>
  <c r="L142" i="24"/>
  <c r="L143" i="24"/>
  <c r="L144" i="24"/>
  <c r="L145" i="24"/>
  <c r="L146" i="24"/>
  <c r="L147" i="24"/>
  <c r="L148" i="24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AE31" i="23"/>
  <c r="AE32" i="23"/>
  <c r="AE33" i="23"/>
  <c r="AE34" i="23"/>
  <c r="AE35" i="23"/>
  <c r="AE36" i="23"/>
  <c r="AE37" i="23"/>
  <c r="AE38" i="23"/>
  <c r="AE39" i="23"/>
  <c r="AE40" i="23"/>
  <c r="AE41" i="23"/>
  <c r="AE42" i="23"/>
  <c r="AE43" i="23"/>
  <c r="AE44" i="23"/>
  <c r="AE45" i="23"/>
  <c r="AE46" i="23"/>
  <c r="AE47" i="23"/>
  <c r="AE48" i="23"/>
  <c r="AE49" i="23"/>
  <c r="AE50" i="23"/>
  <c r="AE51" i="23"/>
  <c r="AE52" i="23"/>
  <c r="AE53" i="23"/>
  <c r="AE54" i="23"/>
  <c r="AE55" i="23"/>
  <c r="AE56" i="23"/>
  <c r="AE57" i="23"/>
  <c r="AE58" i="23"/>
  <c r="AE59" i="23"/>
  <c r="AE60" i="23"/>
  <c r="AE61" i="23"/>
  <c r="AE62" i="23"/>
  <c r="AE63" i="23"/>
  <c r="AE64" i="23"/>
  <c r="AE65" i="23"/>
  <c r="AE66" i="23"/>
  <c r="AE67" i="23"/>
  <c r="AE68" i="23"/>
  <c r="AE69" i="23"/>
  <c r="AE70" i="23"/>
  <c r="AE71" i="23"/>
  <c r="AE72" i="23"/>
  <c r="AE73" i="23"/>
  <c r="AE74" i="23"/>
  <c r="AE75" i="23"/>
  <c r="AE76" i="23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E90" i="23"/>
  <c r="AE91" i="23"/>
  <c r="AE92" i="23"/>
  <c r="AE93" i="23"/>
  <c r="AE94" i="23"/>
  <c r="AE95" i="23"/>
  <c r="AE96" i="23"/>
  <c r="AE97" i="23"/>
  <c r="AE98" i="23"/>
  <c r="AE99" i="23"/>
  <c r="AE100" i="23"/>
  <c r="AE101" i="23"/>
  <c r="AE102" i="23"/>
  <c r="AE103" i="23"/>
  <c r="AE104" i="23"/>
  <c r="AE105" i="23"/>
  <c r="AE106" i="23"/>
  <c r="AE107" i="23"/>
  <c r="AE108" i="23"/>
  <c r="AE109" i="23"/>
  <c r="AE110" i="23"/>
  <c r="AE111" i="23"/>
  <c r="AE112" i="23"/>
  <c r="AE113" i="23"/>
  <c r="AE114" i="23"/>
  <c r="AE115" i="23"/>
  <c r="AE116" i="23"/>
  <c r="AE117" i="23"/>
  <c r="AE118" i="23"/>
  <c r="AE119" i="23"/>
  <c r="AE120" i="23"/>
  <c r="AE121" i="23"/>
  <c r="AE122" i="23"/>
  <c r="AE123" i="23"/>
  <c r="AE124" i="23"/>
  <c r="AE125" i="23"/>
  <c r="AE126" i="23"/>
  <c r="AE127" i="23"/>
  <c r="AE128" i="23"/>
  <c r="AE129" i="23"/>
  <c r="AE130" i="23"/>
  <c r="AE131" i="23"/>
  <c r="AE132" i="23"/>
  <c r="AE133" i="23"/>
  <c r="AE134" i="23"/>
  <c r="AE135" i="23"/>
  <c r="AE136" i="23"/>
  <c r="AE137" i="23"/>
  <c r="AE139" i="23"/>
  <c r="AE140" i="23"/>
  <c r="AE141" i="23"/>
  <c r="AE142" i="23"/>
  <c r="AE143" i="23"/>
  <c r="AE144" i="23"/>
  <c r="AE145" i="23"/>
  <c r="AE146" i="23"/>
  <c r="AE147" i="23"/>
  <c r="AE148" i="23"/>
  <c r="W8" i="23"/>
  <c r="W9" i="23"/>
  <c r="W10" i="23"/>
  <c r="W11" i="23"/>
  <c r="W12" i="23"/>
  <c r="W13" i="23"/>
  <c r="W14" i="23"/>
  <c r="W15" i="23"/>
  <c r="W16" i="23"/>
  <c r="W17" i="23"/>
  <c r="W18" i="23"/>
  <c r="W19" i="23"/>
  <c r="W20" i="23"/>
  <c r="W21" i="23"/>
  <c r="W22" i="23"/>
  <c r="W23" i="23"/>
  <c r="W24" i="23"/>
  <c r="W25" i="23"/>
  <c r="W26" i="23"/>
  <c r="W27" i="23"/>
  <c r="W28" i="23"/>
  <c r="W29" i="23"/>
  <c r="W30" i="23"/>
  <c r="W31" i="23"/>
  <c r="W32" i="23"/>
  <c r="W33" i="23"/>
  <c r="W34" i="23"/>
  <c r="W35" i="23"/>
  <c r="W36" i="23"/>
  <c r="W37" i="23"/>
  <c r="W38" i="23"/>
  <c r="W39" i="23"/>
  <c r="W40" i="23"/>
  <c r="W41" i="23"/>
  <c r="W42" i="23"/>
  <c r="W43" i="23"/>
  <c r="W44" i="23"/>
  <c r="W45" i="23"/>
  <c r="W46" i="23"/>
  <c r="W47" i="23"/>
  <c r="W48" i="23"/>
  <c r="W49" i="23"/>
  <c r="W50" i="23"/>
  <c r="W51" i="23"/>
  <c r="W52" i="23"/>
  <c r="W53" i="23"/>
  <c r="W54" i="23"/>
  <c r="W55" i="23"/>
  <c r="W56" i="23"/>
  <c r="W57" i="23"/>
  <c r="W58" i="23"/>
  <c r="W59" i="23"/>
  <c r="W60" i="23"/>
  <c r="W61" i="23"/>
  <c r="W62" i="23"/>
  <c r="W63" i="23"/>
  <c r="W64" i="23"/>
  <c r="W65" i="23"/>
  <c r="W66" i="23"/>
  <c r="W67" i="23"/>
  <c r="W68" i="23"/>
  <c r="W69" i="23"/>
  <c r="W70" i="23"/>
  <c r="W71" i="23"/>
  <c r="W72" i="23"/>
  <c r="W73" i="23"/>
  <c r="W74" i="23"/>
  <c r="W75" i="23"/>
  <c r="W76" i="23"/>
  <c r="W77" i="23"/>
  <c r="W78" i="23"/>
  <c r="W79" i="23"/>
  <c r="W80" i="23"/>
  <c r="W81" i="23"/>
  <c r="W82" i="23"/>
  <c r="W83" i="23"/>
  <c r="W84" i="23"/>
  <c r="W85" i="23"/>
  <c r="W86" i="23"/>
  <c r="W87" i="23"/>
  <c r="W88" i="23"/>
  <c r="W89" i="23"/>
  <c r="W90" i="23"/>
  <c r="W91" i="23"/>
  <c r="W92" i="23"/>
  <c r="W93" i="23"/>
  <c r="W94" i="23"/>
  <c r="W95" i="23"/>
  <c r="W96" i="23"/>
  <c r="W97" i="23"/>
  <c r="W98" i="23"/>
  <c r="W99" i="23"/>
  <c r="W100" i="23"/>
  <c r="W101" i="23"/>
  <c r="W102" i="23"/>
  <c r="W103" i="23"/>
  <c r="W104" i="23"/>
  <c r="W105" i="23"/>
  <c r="W106" i="23"/>
  <c r="W107" i="23"/>
  <c r="W108" i="23"/>
  <c r="W109" i="23"/>
  <c r="W110" i="23"/>
  <c r="W111" i="23"/>
  <c r="W112" i="23"/>
  <c r="W113" i="23"/>
  <c r="W114" i="23"/>
  <c r="W115" i="23"/>
  <c r="W116" i="23"/>
  <c r="W117" i="23"/>
  <c r="W118" i="23"/>
  <c r="W119" i="23"/>
  <c r="W120" i="23"/>
  <c r="W121" i="23"/>
  <c r="W122" i="23"/>
  <c r="W123" i="23"/>
  <c r="W124" i="23"/>
  <c r="W125" i="23"/>
  <c r="W126" i="23"/>
  <c r="W127" i="23"/>
  <c r="W128" i="23"/>
  <c r="W129" i="23"/>
  <c r="W130" i="23"/>
  <c r="W131" i="23"/>
  <c r="W132" i="23"/>
  <c r="W133" i="23"/>
  <c r="W134" i="23"/>
  <c r="W135" i="23"/>
  <c r="W136" i="23"/>
  <c r="W137" i="23"/>
  <c r="W139" i="23"/>
  <c r="W140" i="23"/>
  <c r="W141" i="23"/>
  <c r="W142" i="23"/>
  <c r="W143" i="23"/>
  <c r="W144" i="23"/>
  <c r="W145" i="23"/>
  <c r="W146" i="23"/>
  <c r="W147" i="23"/>
  <c r="W148" i="23"/>
  <c r="K8" i="23"/>
  <c r="K9" i="23"/>
  <c r="AF9" i="23" s="1"/>
  <c r="K10" i="23"/>
  <c r="AF10" i="23" s="1"/>
  <c r="K11" i="23"/>
  <c r="AF11" i="23" s="1"/>
  <c r="K12" i="23"/>
  <c r="AF12" i="23" s="1"/>
  <c r="K13" i="23"/>
  <c r="AF13" i="23" s="1"/>
  <c r="K14" i="23"/>
  <c r="K15" i="23"/>
  <c r="AF15" i="23" s="1"/>
  <c r="K16" i="23"/>
  <c r="K17" i="23"/>
  <c r="AF17" i="23" s="1"/>
  <c r="K18" i="23"/>
  <c r="AF18" i="23" s="1"/>
  <c r="K19" i="23"/>
  <c r="AF19" i="23" s="1"/>
  <c r="K20" i="23"/>
  <c r="AF20" i="23" s="1"/>
  <c r="K21" i="23"/>
  <c r="AF21" i="23" s="1"/>
  <c r="K22" i="23"/>
  <c r="K23" i="23"/>
  <c r="AF23" i="23" s="1"/>
  <c r="K24" i="23"/>
  <c r="K25" i="23"/>
  <c r="AF25" i="23" s="1"/>
  <c r="K26" i="23"/>
  <c r="AF26" i="23" s="1"/>
  <c r="K27" i="23"/>
  <c r="K28" i="23"/>
  <c r="AF28" i="23" s="1"/>
  <c r="K29" i="23"/>
  <c r="AF29" i="23" s="1"/>
  <c r="K30" i="23"/>
  <c r="K31" i="23"/>
  <c r="AF31" i="23" s="1"/>
  <c r="K32" i="23"/>
  <c r="K33" i="23"/>
  <c r="AF33" i="23" s="1"/>
  <c r="K34" i="23"/>
  <c r="AF34" i="23" s="1"/>
  <c r="K35" i="23"/>
  <c r="AF35" i="23" s="1"/>
  <c r="K36" i="23"/>
  <c r="AF36" i="23" s="1"/>
  <c r="K37" i="23"/>
  <c r="AF37" i="23" s="1"/>
  <c r="K38" i="23"/>
  <c r="K39" i="23"/>
  <c r="AF39" i="23" s="1"/>
  <c r="K40" i="23"/>
  <c r="K41" i="23"/>
  <c r="AF41" i="23" s="1"/>
  <c r="K42" i="23"/>
  <c r="AF42" i="23" s="1"/>
  <c r="K43" i="23"/>
  <c r="AF43" i="23" s="1"/>
  <c r="K44" i="23"/>
  <c r="AF44" i="23" s="1"/>
  <c r="K45" i="23"/>
  <c r="AF45" i="23" s="1"/>
  <c r="K46" i="23"/>
  <c r="K47" i="23"/>
  <c r="AF47" i="23" s="1"/>
  <c r="K48" i="23"/>
  <c r="K49" i="23"/>
  <c r="AF49" i="23" s="1"/>
  <c r="K50" i="23"/>
  <c r="AF50" i="23" s="1"/>
  <c r="K51" i="23"/>
  <c r="AF51" i="23" s="1"/>
  <c r="K52" i="23"/>
  <c r="AF52" i="23" s="1"/>
  <c r="K53" i="23"/>
  <c r="AF53" i="23" s="1"/>
  <c r="K54" i="23"/>
  <c r="K55" i="23"/>
  <c r="AF55" i="23" s="1"/>
  <c r="K56" i="23"/>
  <c r="K57" i="23"/>
  <c r="AF57" i="23" s="1"/>
  <c r="K58" i="23"/>
  <c r="AF58" i="23" s="1"/>
  <c r="K59" i="23"/>
  <c r="AF59" i="23" s="1"/>
  <c r="K60" i="23"/>
  <c r="AF60" i="23" s="1"/>
  <c r="K61" i="23"/>
  <c r="AF61" i="23" s="1"/>
  <c r="K62" i="23"/>
  <c r="K63" i="23"/>
  <c r="AF63" i="23" s="1"/>
  <c r="K64" i="23"/>
  <c r="K65" i="23"/>
  <c r="AF65" i="23" s="1"/>
  <c r="K66" i="23"/>
  <c r="AF66" i="23" s="1"/>
  <c r="K67" i="23"/>
  <c r="AF67" i="23" s="1"/>
  <c r="K68" i="23"/>
  <c r="AF68" i="23" s="1"/>
  <c r="K69" i="23"/>
  <c r="AF69" i="23" s="1"/>
  <c r="K70" i="23"/>
  <c r="K71" i="23"/>
  <c r="AF71" i="23" s="1"/>
  <c r="K72" i="23"/>
  <c r="K73" i="23"/>
  <c r="AF73" i="23" s="1"/>
  <c r="K74" i="23"/>
  <c r="AF74" i="23" s="1"/>
  <c r="K75" i="23"/>
  <c r="AF75" i="23" s="1"/>
  <c r="K76" i="23"/>
  <c r="AF76" i="23" s="1"/>
  <c r="K77" i="23"/>
  <c r="AF77" i="23" s="1"/>
  <c r="K78" i="23"/>
  <c r="K79" i="23"/>
  <c r="AF79" i="23" s="1"/>
  <c r="K80" i="23"/>
  <c r="K81" i="23"/>
  <c r="AF81" i="23" s="1"/>
  <c r="K82" i="23"/>
  <c r="AF82" i="23" s="1"/>
  <c r="K83" i="23"/>
  <c r="AF83" i="23" s="1"/>
  <c r="K84" i="23"/>
  <c r="AF84" i="23" s="1"/>
  <c r="K85" i="23"/>
  <c r="AF85" i="23" s="1"/>
  <c r="K86" i="23"/>
  <c r="K87" i="23"/>
  <c r="AF87" i="23" s="1"/>
  <c r="K88" i="23"/>
  <c r="K89" i="23"/>
  <c r="AF89" i="23" s="1"/>
  <c r="K90" i="23"/>
  <c r="AF90" i="23" s="1"/>
  <c r="K91" i="23"/>
  <c r="K92" i="23"/>
  <c r="AF92" i="23" s="1"/>
  <c r="K93" i="23"/>
  <c r="AF93" i="23" s="1"/>
  <c r="K94" i="23"/>
  <c r="K95" i="23"/>
  <c r="AF95" i="23" s="1"/>
  <c r="K96" i="23"/>
  <c r="K97" i="23"/>
  <c r="AF97" i="23" s="1"/>
  <c r="K98" i="23"/>
  <c r="AF98" i="23" s="1"/>
  <c r="K99" i="23"/>
  <c r="K100" i="23"/>
  <c r="AF100" i="23" s="1"/>
  <c r="K101" i="23"/>
  <c r="AF101" i="23" s="1"/>
  <c r="K102" i="23"/>
  <c r="K103" i="23"/>
  <c r="AF103" i="23" s="1"/>
  <c r="K104" i="23"/>
  <c r="K105" i="23"/>
  <c r="AF105" i="23" s="1"/>
  <c r="K106" i="23"/>
  <c r="AF106" i="23" s="1"/>
  <c r="K107" i="23"/>
  <c r="K108" i="23"/>
  <c r="AF108" i="23" s="1"/>
  <c r="K109" i="23"/>
  <c r="AF109" i="23" s="1"/>
  <c r="K110" i="23"/>
  <c r="K111" i="23"/>
  <c r="AF111" i="23" s="1"/>
  <c r="K112" i="23"/>
  <c r="K113" i="23"/>
  <c r="AF113" i="23" s="1"/>
  <c r="K114" i="23"/>
  <c r="AF114" i="23" s="1"/>
  <c r="K115" i="23"/>
  <c r="K116" i="23"/>
  <c r="AF116" i="23" s="1"/>
  <c r="K117" i="23"/>
  <c r="AF117" i="23" s="1"/>
  <c r="K118" i="23"/>
  <c r="K119" i="23"/>
  <c r="AF119" i="23" s="1"/>
  <c r="K120" i="23"/>
  <c r="K121" i="23"/>
  <c r="AF121" i="23" s="1"/>
  <c r="K122" i="23"/>
  <c r="AF122" i="23" s="1"/>
  <c r="K123" i="23"/>
  <c r="AF123" i="23" s="1"/>
  <c r="K124" i="23"/>
  <c r="K125" i="23"/>
  <c r="AF125" i="23" s="1"/>
  <c r="K126" i="23"/>
  <c r="K127" i="23"/>
  <c r="AF127" i="23" s="1"/>
  <c r="K128" i="23"/>
  <c r="K129" i="23"/>
  <c r="AF129" i="23" s="1"/>
  <c r="K130" i="23"/>
  <c r="AF130" i="23" s="1"/>
  <c r="K131" i="23"/>
  <c r="AF131" i="23" s="1"/>
  <c r="K132" i="23"/>
  <c r="AF132" i="23" s="1"/>
  <c r="K133" i="23"/>
  <c r="AF133" i="23" s="1"/>
  <c r="K134" i="23"/>
  <c r="K135" i="23"/>
  <c r="AF135" i="23" s="1"/>
  <c r="K136" i="23"/>
  <c r="K137" i="23"/>
  <c r="AF137" i="23" s="1"/>
  <c r="K140" i="23"/>
  <c r="K141" i="23"/>
  <c r="K142" i="23"/>
  <c r="AF142" i="23" s="1"/>
  <c r="K143" i="23"/>
  <c r="K144" i="23"/>
  <c r="AF144" i="23" s="1"/>
  <c r="K145" i="23"/>
  <c r="K146" i="23"/>
  <c r="K147" i="23"/>
  <c r="K148" i="23"/>
  <c r="AE8" i="22"/>
  <c r="AE9" i="22"/>
  <c r="AE10" i="22"/>
  <c r="AE11" i="22"/>
  <c r="AE12" i="22"/>
  <c r="AE13" i="22"/>
  <c r="AE14" i="22"/>
  <c r="AE15" i="22"/>
  <c r="AE16" i="22"/>
  <c r="AE17" i="22"/>
  <c r="AE18" i="22"/>
  <c r="AE19" i="22"/>
  <c r="AE20" i="22"/>
  <c r="AE21" i="22"/>
  <c r="AE22" i="22"/>
  <c r="AE23" i="22"/>
  <c r="AE24" i="22"/>
  <c r="AE25" i="22"/>
  <c r="AE26" i="22"/>
  <c r="AE27" i="22"/>
  <c r="AE28" i="22"/>
  <c r="AE29" i="22"/>
  <c r="AE30" i="22"/>
  <c r="AE31" i="22"/>
  <c r="AE32" i="22"/>
  <c r="AE33" i="22"/>
  <c r="AE34" i="22"/>
  <c r="AE35" i="22"/>
  <c r="AE36" i="22"/>
  <c r="AE37" i="22"/>
  <c r="AE38" i="22"/>
  <c r="AE39" i="22"/>
  <c r="AE40" i="22"/>
  <c r="AE41" i="22"/>
  <c r="AE42" i="22"/>
  <c r="AE43" i="22"/>
  <c r="AE44" i="22"/>
  <c r="AE45" i="22"/>
  <c r="AE46" i="22"/>
  <c r="AE47" i="22"/>
  <c r="AE48" i="22"/>
  <c r="AE49" i="22"/>
  <c r="AE50" i="22"/>
  <c r="AE51" i="22"/>
  <c r="AE52" i="22"/>
  <c r="AE53" i="22"/>
  <c r="AE54" i="22"/>
  <c r="AE55" i="22"/>
  <c r="AE56" i="22"/>
  <c r="AE57" i="22"/>
  <c r="AE58" i="22"/>
  <c r="AE59" i="22"/>
  <c r="AE60" i="22"/>
  <c r="AE61" i="22"/>
  <c r="AE62" i="22"/>
  <c r="AE63" i="22"/>
  <c r="AE64" i="22"/>
  <c r="AE65" i="22"/>
  <c r="AE66" i="22"/>
  <c r="AE67" i="22"/>
  <c r="AE68" i="22"/>
  <c r="AE69" i="22"/>
  <c r="AE70" i="22"/>
  <c r="AE71" i="22"/>
  <c r="AE72" i="22"/>
  <c r="AE73" i="22"/>
  <c r="AE74" i="22"/>
  <c r="AE75" i="22"/>
  <c r="AE76" i="22"/>
  <c r="AE77" i="22"/>
  <c r="AE78" i="22"/>
  <c r="AE79" i="22"/>
  <c r="AE80" i="22"/>
  <c r="AE81" i="22"/>
  <c r="AE82" i="22"/>
  <c r="AE83" i="22"/>
  <c r="AE84" i="22"/>
  <c r="AE85" i="22"/>
  <c r="AE86" i="22"/>
  <c r="AE87" i="22"/>
  <c r="AE88" i="22"/>
  <c r="AE89" i="22"/>
  <c r="AE90" i="22"/>
  <c r="AE91" i="22"/>
  <c r="AE92" i="22"/>
  <c r="AE93" i="22"/>
  <c r="AE94" i="22"/>
  <c r="AE95" i="22"/>
  <c r="AE96" i="22"/>
  <c r="AE97" i="22"/>
  <c r="AE98" i="22"/>
  <c r="AE99" i="22"/>
  <c r="AE100" i="22"/>
  <c r="AE101" i="22"/>
  <c r="AE102" i="22"/>
  <c r="AE103" i="22"/>
  <c r="AE104" i="22"/>
  <c r="AE105" i="22"/>
  <c r="AE106" i="22"/>
  <c r="AE107" i="22"/>
  <c r="AE108" i="22"/>
  <c r="AE109" i="22"/>
  <c r="AE110" i="22"/>
  <c r="AE111" i="22"/>
  <c r="AE112" i="22"/>
  <c r="AE113" i="22"/>
  <c r="AE114" i="22"/>
  <c r="AE115" i="22"/>
  <c r="AE116" i="22"/>
  <c r="AE117" i="22"/>
  <c r="AE118" i="22"/>
  <c r="AE119" i="22"/>
  <c r="AE120" i="22"/>
  <c r="AE121" i="22"/>
  <c r="AE122" i="22"/>
  <c r="AE123" i="22"/>
  <c r="AE124" i="22"/>
  <c r="AE125" i="22"/>
  <c r="AE126" i="22"/>
  <c r="AE127" i="22"/>
  <c r="AE128" i="22"/>
  <c r="AE129" i="22"/>
  <c r="AE130" i="22"/>
  <c r="AE131" i="22"/>
  <c r="AE132" i="22"/>
  <c r="AE133" i="22"/>
  <c r="AE134" i="22"/>
  <c r="AE135" i="22"/>
  <c r="AE136" i="22"/>
  <c r="AE137" i="22"/>
  <c r="AE139" i="22"/>
  <c r="AE140" i="22"/>
  <c r="AE141" i="22"/>
  <c r="AE142" i="22"/>
  <c r="AE143" i="22"/>
  <c r="AE144" i="22"/>
  <c r="AE145" i="22"/>
  <c r="AE146" i="22"/>
  <c r="AE147" i="22"/>
  <c r="AE148" i="22"/>
  <c r="W8" i="22"/>
  <c r="W9" i="22"/>
  <c r="W10" i="22"/>
  <c r="AF10" i="22" s="1"/>
  <c r="W11" i="22"/>
  <c r="AF11" i="22" s="1"/>
  <c r="W12" i="22"/>
  <c r="AF12" i="22" s="1"/>
  <c r="W13" i="22"/>
  <c r="AF13" i="22" s="1"/>
  <c r="W14" i="22"/>
  <c r="W15" i="22"/>
  <c r="W16" i="22"/>
  <c r="W17" i="22"/>
  <c r="W18" i="22"/>
  <c r="AF18" i="22" s="1"/>
  <c r="W19" i="22"/>
  <c r="AF19" i="22" s="1"/>
  <c r="W20" i="22"/>
  <c r="AF20" i="22" s="1"/>
  <c r="W21" i="22"/>
  <c r="AF21" i="22" s="1"/>
  <c r="W22" i="22"/>
  <c r="W23" i="22"/>
  <c r="W24" i="22"/>
  <c r="W25" i="22"/>
  <c r="W26" i="22"/>
  <c r="AF26" i="22" s="1"/>
  <c r="W27" i="22"/>
  <c r="AF27" i="22" s="1"/>
  <c r="W28" i="22"/>
  <c r="AF28" i="22" s="1"/>
  <c r="W29" i="22"/>
  <c r="AF29" i="22" s="1"/>
  <c r="W30" i="22"/>
  <c r="W31" i="22"/>
  <c r="W32" i="22"/>
  <c r="W33" i="22"/>
  <c r="W34" i="22"/>
  <c r="AF34" i="22" s="1"/>
  <c r="W35" i="22"/>
  <c r="AF35" i="22" s="1"/>
  <c r="W36" i="22"/>
  <c r="AF36" i="22" s="1"/>
  <c r="W37" i="22"/>
  <c r="AF37" i="22" s="1"/>
  <c r="W38" i="22"/>
  <c r="W39" i="22"/>
  <c r="W40" i="22"/>
  <c r="W41" i="22"/>
  <c r="W42" i="22"/>
  <c r="AF42" i="22" s="1"/>
  <c r="W43" i="22"/>
  <c r="AF43" i="22" s="1"/>
  <c r="W44" i="22"/>
  <c r="AF44" i="22" s="1"/>
  <c r="W45" i="22"/>
  <c r="AF45" i="22" s="1"/>
  <c r="W46" i="22"/>
  <c r="W47" i="22"/>
  <c r="W48" i="22"/>
  <c r="W49" i="22"/>
  <c r="W50" i="22"/>
  <c r="AF50" i="22" s="1"/>
  <c r="W51" i="22"/>
  <c r="AF51" i="22" s="1"/>
  <c r="W52" i="22"/>
  <c r="AF52" i="22" s="1"/>
  <c r="W53" i="22"/>
  <c r="AF53" i="22" s="1"/>
  <c r="W54" i="22"/>
  <c r="W55" i="22"/>
  <c r="W56" i="22"/>
  <c r="W57" i="22"/>
  <c r="W58" i="22"/>
  <c r="AF58" i="22" s="1"/>
  <c r="W59" i="22"/>
  <c r="AF59" i="22" s="1"/>
  <c r="W60" i="22"/>
  <c r="AF60" i="22" s="1"/>
  <c r="W61" i="22"/>
  <c r="AF61" i="22" s="1"/>
  <c r="W62" i="22"/>
  <c r="W63" i="22"/>
  <c r="W64" i="22"/>
  <c r="W65" i="22"/>
  <c r="W66" i="22"/>
  <c r="AF66" i="22" s="1"/>
  <c r="W67" i="22"/>
  <c r="AF67" i="22" s="1"/>
  <c r="W68" i="22"/>
  <c r="AF68" i="22" s="1"/>
  <c r="W69" i="22"/>
  <c r="AF69" i="22" s="1"/>
  <c r="W70" i="22"/>
  <c r="W71" i="22"/>
  <c r="W72" i="22"/>
  <c r="W73" i="22"/>
  <c r="W74" i="22"/>
  <c r="AF74" i="22" s="1"/>
  <c r="W75" i="22"/>
  <c r="AF75" i="22" s="1"/>
  <c r="W76" i="22"/>
  <c r="AF76" i="22" s="1"/>
  <c r="W77" i="22"/>
  <c r="AF77" i="22" s="1"/>
  <c r="W78" i="22"/>
  <c r="W79" i="22"/>
  <c r="W80" i="22"/>
  <c r="W81" i="22"/>
  <c r="W82" i="22"/>
  <c r="AF82" i="22" s="1"/>
  <c r="W83" i="22"/>
  <c r="AF83" i="22" s="1"/>
  <c r="W84" i="22"/>
  <c r="AF84" i="22" s="1"/>
  <c r="W85" i="22"/>
  <c r="AF85" i="22" s="1"/>
  <c r="W86" i="22"/>
  <c r="W87" i="22"/>
  <c r="W88" i="22"/>
  <c r="W89" i="22"/>
  <c r="W90" i="22"/>
  <c r="AF90" i="22" s="1"/>
  <c r="W91" i="22"/>
  <c r="AF91" i="22" s="1"/>
  <c r="W92" i="22"/>
  <c r="AF92" i="22" s="1"/>
  <c r="W93" i="22"/>
  <c r="AF93" i="22" s="1"/>
  <c r="W94" i="22"/>
  <c r="W95" i="22"/>
  <c r="W96" i="22"/>
  <c r="W97" i="22"/>
  <c r="W98" i="22"/>
  <c r="AF98" i="22" s="1"/>
  <c r="W99" i="22"/>
  <c r="AF99" i="22" s="1"/>
  <c r="W100" i="22"/>
  <c r="AF100" i="22" s="1"/>
  <c r="W101" i="22"/>
  <c r="AF101" i="22" s="1"/>
  <c r="W102" i="22"/>
  <c r="W103" i="22"/>
  <c r="W104" i="22"/>
  <c r="W105" i="22"/>
  <c r="W106" i="22"/>
  <c r="AF106" i="22" s="1"/>
  <c r="W107" i="22"/>
  <c r="AF107" i="22" s="1"/>
  <c r="W108" i="22"/>
  <c r="AF108" i="22" s="1"/>
  <c r="W109" i="22"/>
  <c r="AF109" i="22" s="1"/>
  <c r="W110" i="22"/>
  <c r="W111" i="22"/>
  <c r="W112" i="22"/>
  <c r="W113" i="22"/>
  <c r="W114" i="22"/>
  <c r="AF114" i="22" s="1"/>
  <c r="W115" i="22"/>
  <c r="AF115" i="22" s="1"/>
  <c r="W116" i="22"/>
  <c r="AF116" i="22" s="1"/>
  <c r="W117" i="22"/>
  <c r="AF117" i="22" s="1"/>
  <c r="W118" i="22"/>
  <c r="W119" i="22"/>
  <c r="W120" i="22"/>
  <c r="W121" i="22"/>
  <c r="W122" i="22"/>
  <c r="AF122" i="22" s="1"/>
  <c r="W123" i="22"/>
  <c r="AF123" i="22" s="1"/>
  <c r="W124" i="22"/>
  <c r="AF124" i="22" s="1"/>
  <c r="W125" i="22"/>
  <c r="AF125" i="22" s="1"/>
  <c r="W126" i="22"/>
  <c r="W127" i="22"/>
  <c r="W128" i="22"/>
  <c r="W129" i="22"/>
  <c r="W130" i="22"/>
  <c r="AF130" i="22" s="1"/>
  <c r="W131" i="22"/>
  <c r="AF131" i="22" s="1"/>
  <c r="W132" i="22"/>
  <c r="AF132" i="22" s="1"/>
  <c r="W133" i="22"/>
  <c r="AF133" i="22" s="1"/>
  <c r="W134" i="22"/>
  <c r="W135" i="22"/>
  <c r="W136" i="22"/>
  <c r="W137" i="22"/>
  <c r="W139" i="22"/>
  <c r="AF139" i="22" s="1"/>
  <c r="W140" i="22"/>
  <c r="AF140" i="22" s="1"/>
  <c r="W141" i="22"/>
  <c r="AF141" i="22" s="1"/>
  <c r="W142" i="22"/>
  <c r="AF142" i="22" s="1"/>
  <c r="W143" i="22"/>
  <c r="W144" i="22"/>
  <c r="W145" i="22"/>
  <c r="W146" i="22"/>
  <c r="W147" i="22"/>
  <c r="AF147" i="22" s="1"/>
  <c r="W148" i="22"/>
  <c r="AF148" i="22" s="1"/>
  <c r="AF8" i="21"/>
  <c r="AF9" i="21"/>
  <c r="AF10" i="21"/>
  <c r="AF11" i="21"/>
  <c r="AF12" i="21"/>
  <c r="AF13" i="21"/>
  <c r="AF14" i="21"/>
  <c r="AF15" i="21"/>
  <c r="AF16" i="21"/>
  <c r="AF17" i="21"/>
  <c r="AF18" i="21"/>
  <c r="AF19" i="21"/>
  <c r="AF20" i="21"/>
  <c r="AF21" i="21"/>
  <c r="AF22" i="21"/>
  <c r="AF23" i="21"/>
  <c r="AF24" i="21"/>
  <c r="AF25" i="21"/>
  <c r="AF26" i="21"/>
  <c r="AF27" i="21"/>
  <c r="AF28" i="21"/>
  <c r="AF29" i="21"/>
  <c r="AF30" i="21"/>
  <c r="AF31" i="21"/>
  <c r="AF32" i="21"/>
  <c r="AF33" i="21"/>
  <c r="AF34" i="21"/>
  <c r="AF35" i="21"/>
  <c r="AF36" i="21"/>
  <c r="AF37" i="21"/>
  <c r="AF38" i="21"/>
  <c r="AF39" i="21"/>
  <c r="AF40" i="21"/>
  <c r="AF41" i="21"/>
  <c r="AF42" i="21"/>
  <c r="AF43" i="21"/>
  <c r="AF44" i="21"/>
  <c r="AF45" i="21"/>
  <c r="AF46" i="21"/>
  <c r="AF47" i="21"/>
  <c r="AF48" i="21"/>
  <c r="AF49" i="21"/>
  <c r="AF50" i="21"/>
  <c r="AF51" i="21"/>
  <c r="AF52" i="21"/>
  <c r="AF53" i="21"/>
  <c r="AF54" i="21"/>
  <c r="AF55" i="21"/>
  <c r="AF56" i="21"/>
  <c r="AF57" i="21"/>
  <c r="AF58" i="21"/>
  <c r="AF59" i="21"/>
  <c r="AF60" i="21"/>
  <c r="AF61" i="21"/>
  <c r="AF62" i="21"/>
  <c r="AF63" i="21"/>
  <c r="AF64" i="21"/>
  <c r="AF65" i="21"/>
  <c r="AF66" i="21"/>
  <c r="AF67" i="21"/>
  <c r="AF68" i="21"/>
  <c r="AF69" i="21"/>
  <c r="AF70" i="21"/>
  <c r="AF71" i="21"/>
  <c r="AF72" i="21"/>
  <c r="AF73" i="21"/>
  <c r="AF74" i="21"/>
  <c r="AF75" i="21"/>
  <c r="AF76" i="21"/>
  <c r="AF77" i="21"/>
  <c r="AF78" i="21"/>
  <c r="AF79" i="21"/>
  <c r="AF80" i="21"/>
  <c r="AF81" i="21"/>
  <c r="AF82" i="21"/>
  <c r="AF83" i="21"/>
  <c r="AF84" i="21"/>
  <c r="AF85" i="21"/>
  <c r="AF86" i="21"/>
  <c r="AF87" i="21"/>
  <c r="AF88" i="21"/>
  <c r="AF89" i="21"/>
  <c r="AF90" i="21"/>
  <c r="AF91" i="21"/>
  <c r="AF92" i="21"/>
  <c r="AF93" i="21"/>
  <c r="AF94" i="21"/>
  <c r="AF95" i="21"/>
  <c r="AF96" i="21"/>
  <c r="AF97" i="21"/>
  <c r="AF98" i="21"/>
  <c r="AF99" i="21"/>
  <c r="AF100" i="21"/>
  <c r="AF101" i="21"/>
  <c r="AF102" i="21"/>
  <c r="AF103" i="21"/>
  <c r="AF104" i="21"/>
  <c r="AF105" i="21"/>
  <c r="AF106" i="21"/>
  <c r="AF107" i="21"/>
  <c r="AF108" i="21"/>
  <c r="AF109" i="21"/>
  <c r="AF110" i="21"/>
  <c r="AF111" i="21"/>
  <c r="AF112" i="21"/>
  <c r="AF113" i="21"/>
  <c r="AF114" i="21"/>
  <c r="AF115" i="21"/>
  <c r="AF116" i="21"/>
  <c r="AF117" i="21"/>
  <c r="AF118" i="21"/>
  <c r="AF119" i="21"/>
  <c r="AF120" i="21"/>
  <c r="AF121" i="21"/>
  <c r="AF122" i="21"/>
  <c r="AF123" i="21"/>
  <c r="AF124" i="21"/>
  <c r="AF125" i="21"/>
  <c r="AF126" i="21"/>
  <c r="AF127" i="21"/>
  <c r="AF128" i="21"/>
  <c r="AF129" i="21"/>
  <c r="AF130" i="21"/>
  <c r="AF131" i="21"/>
  <c r="AF132" i="21"/>
  <c r="AF133" i="21"/>
  <c r="AF134" i="21"/>
  <c r="AF135" i="21"/>
  <c r="AF136" i="21"/>
  <c r="AF137" i="21"/>
  <c r="AF139" i="21"/>
  <c r="AF140" i="21"/>
  <c r="AF141" i="21"/>
  <c r="AF142" i="21"/>
  <c r="AF143" i="21"/>
  <c r="AF144" i="21"/>
  <c r="AF145" i="21"/>
  <c r="AF146" i="21"/>
  <c r="AF147" i="21"/>
  <c r="AF148" i="21"/>
  <c r="L8" i="21"/>
  <c r="L9" i="21"/>
  <c r="L10" i="21"/>
  <c r="AG10" i="21" s="1"/>
  <c r="L11" i="21"/>
  <c r="AG11" i="21" s="1"/>
  <c r="L12" i="21"/>
  <c r="AG12" i="21" s="1"/>
  <c r="L13" i="21"/>
  <c r="AG13" i="21" s="1"/>
  <c r="L14" i="21"/>
  <c r="AG14" i="21" s="1"/>
  <c r="L15" i="21"/>
  <c r="L16" i="21"/>
  <c r="L17" i="21"/>
  <c r="L18" i="21"/>
  <c r="AG18" i="21" s="1"/>
  <c r="L19" i="21"/>
  <c r="AG19" i="21" s="1"/>
  <c r="L20" i="21"/>
  <c r="AG20" i="21" s="1"/>
  <c r="L21" i="21"/>
  <c r="AG21" i="21" s="1"/>
  <c r="L22" i="21"/>
  <c r="AG22" i="21" s="1"/>
  <c r="L23" i="21"/>
  <c r="L24" i="21"/>
  <c r="L25" i="21"/>
  <c r="L26" i="21"/>
  <c r="AG26" i="21" s="1"/>
  <c r="L27" i="21"/>
  <c r="AG27" i="21" s="1"/>
  <c r="L28" i="21"/>
  <c r="AG28" i="21" s="1"/>
  <c r="L29" i="21"/>
  <c r="AG29" i="21" s="1"/>
  <c r="L30" i="21"/>
  <c r="AG30" i="21" s="1"/>
  <c r="L31" i="21"/>
  <c r="L32" i="21"/>
  <c r="L33" i="21"/>
  <c r="L34" i="21"/>
  <c r="AG34" i="21" s="1"/>
  <c r="L35" i="21"/>
  <c r="AG35" i="21" s="1"/>
  <c r="L36" i="21"/>
  <c r="AG36" i="21" s="1"/>
  <c r="L37" i="21"/>
  <c r="AG37" i="21" s="1"/>
  <c r="L38" i="21"/>
  <c r="AG38" i="21" s="1"/>
  <c r="L39" i="21"/>
  <c r="L40" i="21"/>
  <c r="L41" i="21"/>
  <c r="L42" i="21"/>
  <c r="AG42" i="21" s="1"/>
  <c r="L43" i="21"/>
  <c r="AG43" i="21" s="1"/>
  <c r="L44" i="21"/>
  <c r="AG44" i="21" s="1"/>
  <c r="L45" i="21"/>
  <c r="AG45" i="21" s="1"/>
  <c r="L46" i="21"/>
  <c r="AG46" i="21" s="1"/>
  <c r="L47" i="21"/>
  <c r="L48" i="21"/>
  <c r="L49" i="21"/>
  <c r="L50" i="21"/>
  <c r="AG50" i="21" s="1"/>
  <c r="L51" i="21"/>
  <c r="AG51" i="21" s="1"/>
  <c r="L52" i="21"/>
  <c r="AG52" i="21" s="1"/>
  <c r="L53" i="21"/>
  <c r="AG53" i="21" s="1"/>
  <c r="L54" i="21"/>
  <c r="AG54" i="21" s="1"/>
  <c r="L55" i="21"/>
  <c r="L56" i="21"/>
  <c r="L57" i="21"/>
  <c r="L58" i="21"/>
  <c r="AG58" i="21" s="1"/>
  <c r="L59" i="21"/>
  <c r="AG59" i="21" s="1"/>
  <c r="L60" i="21"/>
  <c r="AG60" i="21" s="1"/>
  <c r="L61" i="21"/>
  <c r="AG61" i="21" s="1"/>
  <c r="L62" i="21"/>
  <c r="AG62" i="21" s="1"/>
  <c r="L63" i="21"/>
  <c r="L64" i="21"/>
  <c r="L65" i="21"/>
  <c r="L66" i="21"/>
  <c r="L67" i="21"/>
  <c r="AG67" i="21" s="1"/>
  <c r="L68" i="21"/>
  <c r="AG68" i="21" s="1"/>
  <c r="L69" i="21"/>
  <c r="AG69" i="21" s="1"/>
  <c r="L70" i="21"/>
  <c r="AG70" i="21" s="1"/>
  <c r="L71" i="21"/>
  <c r="L72" i="21"/>
  <c r="L73" i="21"/>
  <c r="L74" i="21"/>
  <c r="AG74" i="21" s="1"/>
  <c r="L75" i="21"/>
  <c r="AG75" i="21" s="1"/>
  <c r="L76" i="21"/>
  <c r="AG76" i="21" s="1"/>
  <c r="L77" i="21"/>
  <c r="AG77" i="21" s="1"/>
  <c r="L78" i="21"/>
  <c r="L79" i="21"/>
  <c r="L80" i="21"/>
  <c r="L81" i="21"/>
  <c r="L82" i="21"/>
  <c r="L83" i="21"/>
  <c r="AG83" i="21" s="1"/>
  <c r="L84" i="21"/>
  <c r="AG84" i="21" s="1"/>
  <c r="L85" i="21"/>
  <c r="AG85" i="21" s="1"/>
  <c r="L86" i="21"/>
  <c r="AG86" i="21" s="1"/>
  <c r="L87" i="21"/>
  <c r="L88" i="21"/>
  <c r="L89" i="21"/>
  <c r="L90" i="21"/>
  <c r="L91" i="21"/>
  <c r="AG91" i="21" s="1"/>
  <c r="L92" i="21"/>
  <c r="AG92" i="21" s="1"/>
  <c r="L93" i="21"/>
  <c r="AG93" i="21" s="1"/>
  <c r="L94" i="21"/>
  <c r="AG94" i="21" s="1"/>
  <c r="L95" i="21"/>
  <c r="L96" i="21"/>
  <c r="L97" i="21"/>
  <c r="L98" i="21"/>
  <c r="L99" i="21"/>
  <c r="AG99" i="21" s="1"/>
  <c r="L100" i="21"/>
  <c r="AG100" i="21" s="1"/>
  <c r="L101" i="21"/>
  <c r="AG101" i="21" s="1"/>
  <c r="L102" i="21"/>
  <c r="AG102" i="21" s="1"/>
  <c r="L103" i="21"/>
  <c r="L104" i="21"/>
  <c r="L105" i="21"/>
  <c r="L106" i="21"/>
  <c r="L107" i="21"/>
  <c r="AG107" i="21" s="1"/>
  <c r="L108" i="21"/>
  <c r="AG108" i="21" s="1"/>
  <c r="L109" i="21"/>
  <c r="AG109" i="21" s="1"/>
  <c r="L110" i="21"/>
  <c r="AG110" i="21" s="1"/>
  <c r="L111" i="21"/>
  <c r="L112" i="21"/>
  <c r="L113" i="21"/>
  <c r="L114" i="21"/>
  <c r="L115" i="21"/>
  <c r="AG115" i="21" s="1"/>
  <c r="L116" i="21"/>
  <c r="AG116" i="21" s="1"/>
  <c r="L117" i="21"/>
  <c r="AG117" i="21" s="1"/>
  <c r="L118" i="21"/>
  <c r="AG118" i="21" s="1"/>
  <c r="L119" i="21"/>
  <c r="L120" i="21"/>
  <c r="L121" i="21"/>
  <c r="L122" i="21"/>
  <c r="L123" i="21"/>
  <c r="AG123" i="21" s="1"/>
  <c r="L124" i="21"/>
  <c r="L125" i="21"/>
  <c r="AG125" i="21" s="1"/>
  <c r="L126" i="21"/>
  <c r="AG126" i="21" s="1"/>
  <c r="L127" i="21"/>
  <c r="L128" i="21"/>
  <c r="L129" i="21"/>
  <c r="L130" i="21"/>
  <c r="L131" i="21"/>
  <c r="AG131" i="21" s="1"/>
  <c r="L132" i="21"/>
  <c r="AG132" i="21" s="1"/>
  <c r="L133" i="21"/>
  <c r="AG133" i="21" s="1"/>
  <c r="L134" i="21"/>
  <c r="AG134" i="21" s="1"/>
  <c r="L135" i="21"/>
  <c r="L136" i="21"/>
  <c r="L137" i="21"/>
  <c r="L139" i="21"/>
  <c r="L140" i="21"/>
  <c r="AG140" i="21" s="1"/>
  <c r="L141" i="21"/>
  <c r="AG141" i="21" s="1"/>
  <c r="L142" i="21"/>
  <c r="AG142" i="21" s="1"/>
  <c r="L143" i="21"/>
  <c r="AG143" i="21" s="1"/>
  <c r="L144" i="21"/>
  <c r="L145" i="21"/>
  <c r="L146" i="21"/>
  <c r="L147" i="21"/>
  <c r="L148" i="21"/>
  <c r="AG148" i="21" s="1"/>
  <c r="AE8" i="20"/>
  <c r="AE9" i="20"/>
  <c r="AE10" i="20"/>
  <c r="AE11" i="20"/>
  <c r="AE12" i="20"/>
  <c r="AE13" i="20"/>
  <c r="AE14" i="20"/>
  <c r="AE15" i="20"/>
  <c r="AE16" i="20"/>
  <c r="AE17" i="20"/>
  <c r="AE18" i="20"/>
  <c r="AE19" i="20"/>
  <c r="AE20" i="20"/>
  <c r="AE21" i="20"/>
  <c r="AE22" i="20"/>
  <c r="AE23" i="20"/>
  <c r="AE24" i="20"/>
  <c r="AE25" i="20"/>
  <c r="AE26" i="20"/>
  <c r="AE27" i="20"/>
  <c r="AE28" i="20"/>
  <c r="AE29" i="20"/>
  <c r="AE30" i="20"/>
  <c r="AE31" i="20"/>
  <c r="AE32" i="20"/>
  <c r="AE33" i="20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9" i="20"/>
  <c r="AE140" i="20"/>
  <c r="AE141" i="20"/>
  <c r="AE142" i="20"/>
  <c r="AE143" i="20"/>
  <c r="AE144" i="20"/>
  <c r="AE145" i="20"/>
  <c r="AE146" i="20"/>
  <c r="AE147" i="20"/>
  <c r="AE148" i="20"/>
  <c r="W8" i="20"/>
  <c r="W9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25" i="20"/>
  <c r="W26" i="20"/>
  <c r="W27" i="20"/>
  <c r="W28" i="20"/>
  <c r="W29" i="20"/>
  <c r="W30" i="20"/>
  <c r="W31" i="20"/>
  <c r="W32" i="20"/>
  <c r="W33" i="20"/>
  <c r="W34" i="20"/>
  <c r="W35" i="20"/>
  <c r="W36" i="20"/>
  <c r="W37" i="20"/>
  <c r="W38" i="20"/>
  <c r="W39" i="20"/>
  <c r="W40" i="20"/>
  <c r="W41" i="20"/>
  <c r="W42" i="20"/>
  <c r="W43" i="20"/>
  <c r="W44" i="20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W61" i="20"/>
  <c r="W62" i="20"/>
  <c r="W63" i="20"/>
  <c r="W64" i="20"/>
  <c r="W65" i="20"/>
  <c r="W66" i="20"/>
  <c r="W67" i="20"/>
  <c r="W68" i="20"/>
  <c r="W69" i="20"/>
  <c r="W70" i="20"/>
  <c r="W71" i="20"/>
  <c r="W72" i="20"/>
  <c r="W73" i="20"/>
  <c r="W74" i="20"/>
  <c r="W75" i="20"/>
  <c r="W76" i="20"/>
  <c r="W77" i="20"/>
  <c r="W78" i="20"/>
  <c r="W79" i="20"/>
  <c r="W80" i="20"/>
  <c r="W81" i="20"/>
  <c r="W82" i="20"/>
  <c r="W83" i="20"/>
  <c r="W84" i="20"/>
  <c r="W85" i="20"/>
  <c r="W86" i="20"/>
  <c r="W87" i="20"/>
  <c r="W88" i="20"/>
  <c r="W89" i="20"/>
  <c r="W90" i="20"/>
  <c r="W91" i="20"/>
  <c r="W92" i="20"/>
  <c r="W93" i="20"/>
  <c r="W94" i="20"/>
  <c r="W95" i="20"/>
  <c r="W96" i="20"/>
  <c r="W97" i="20"/>
  <c r="W98" i="20"/>
  <c r="W99" i="20"/>
  <c r="W100" i="20"/>
  <c r="W101" i="20"/>
  <c r="W102" i="20"/>
  <c r="W103" i="20"/>
  <c r="W104" i="20"/>
  <c r="W105" i="20"/>
  <c r="W106" i="20"/>
  <c r="W107" i="20"/>
  <c r="W108" i="20"/>
  <c r="W109" i="20"/>
  <c r="W110" i="20"/>
  <c r="W111" i="20"/>
  <c r="W112" i="20"/>
  <c r="W113" i="20"/>
  <c r="W114" i="20"/>
  <c r="W115" i="20"/>
  <c r="W116" i="20"/>
  <c r="W117" i="20"/>
  <c r="W118" i="20"/>
  <c r="W119" i="20"/>
  <c r="W120" i="20"/>
  <c r="W121" i="20"/>
  <c r="W122" i="20"/>
  <c r="W123" i="20"/>
  <c r="W124" i="20"/>
  <c r="W125" i="20"/>
  <c r="W126" i="20"/>
  <c r="W127" i="20"/>
  <c r="W128" i="20"/>
  <c r="W129" i="20"/>
  <c r="W130" i="20"/>
  <c r="W131" i="20"/>
  <c r="W132" i="20"/>
  <c r="W133" i="20"/>
  <c r="W134" i="20"/>
  <c r="W135" i="20"/>
  <c r="W136" i="20"/>
  <c r="W137" i="20"/>
  <c r="W139" i="20"/>
  <c r="AF139" i="20" s="1"/>
  <c r="W140" i="20"/>
  <c r="W141" i="20"/>
  <c r="W142" i="20"/>
  <c r="W143" i="20"/>
  <c r="W144" i="20"/>
  <c r="W145" i="20"/>
  <c r="W146" i="20"/>
  <c r="W147" i="20"/>
  <c r="W148" i="20"/>
  <c r="K8" i="20"/>
  <c r="K9" i="20"/>
  <c r="AF9" i="20" s="1"/>
  <c r="K10" i="20"/>
  <c r="K11" i="20"/>
  <c r="K12" i="20"/>
  <c r="K13" i="20"/>
  <c r="K14" i="20"/>
  <c r="AF14" i="20" s="1"/>
  <c r="K15" i="20"/>
  <c r="AF15" i="20" s="1"/>
  <c r="K16" i="20"/>
  <c r="K17" i="20"/>
  <c r="AF17" i="20" s="1"/>
  <c r="K18" i="20"/>
  <c r="K19" i="20"/>
  <c r="K20" i="20"/>
  <c r="K21" i="20"/>
  <c r="K22" i="20"/>
  <c r="AF22" i="20" s="1"/>
  <c r="K23" i="20"/>
  <c r="AF23" i="20" s="1"/>
  <c r="K24" i="20"/>
  <c r="K25" i="20"/>
  <c r="AF25" i="20" s="1"/>
  <c r="K26" i="20"/>
  <c r="K27" i="20"/>
  <c r="K28" i="20"/>
  <c r="K29" i="20"/>
  <c r="K30" i="20"/>
  <c r="AF30" i="20" s="1"/>
  <c r="K31" i="20"/>
  <c r="AF31" i="20" s="1"/>
  <c r="K32" i="20"/>
  <c r="K33" i="20"/>
  <c r="AF33" i="20" s="1"/>
  <c r="K34" i="20"/>
  <c r="K35" i="20"/>
  <c r="K36" i="20"/>
  <c r="K37" i="20"/>
  <c r="K38" i="20"/>
  <c r="AF38" i="20" s="1"/>
  <c r="K39" i="20"/>
  <c r="AF39" i="20" s="1"/>
  <c r="K40" i="20"/>
  <c r="K41" i="20"/>
  <c r="AF41" i="20" s="1"/>
  <c r="K42" i="20"/>
  <c r="K43" i="20"/>
  <c r="K44" i="20"/>
  <c r="K45" i="20"/>
  <c r="K46" i="20"/>
  <c r="AF46" i="20" s="1"/>
  <c r="K47" i="20"/>
  <c r="AF47" i="20" s="1"/>
  <c r="K48" i="20"/>
  <c r="K49" i="20"/>
  <c r="AF49" i="20" s="1"/>
  <c r="K50" i="20"/>
  <c r="K51" i="20"/>
  <c r="K52" i="20"/>
  <c r="K53" i="20"/>
  <c r="K54" i="20"/>
  <c r="AF54" i="20" s="1"/>
  <c r="K55" i="20"/>
  <c r="AF55" i="20" s="1"/>
  <c r="K56" i="20"/>
  <c r="K57" i="20"/>
  <c r="AF57" i="20" s="1"/>
  <c r="K58" i="20"/>
  <c r="K59" i="20"/>
  <c r="K60" i="20"/>
  <c r="K61" i="20"/>
  <c r="K62" i="20"/>
  <c r="AF62" i="20" s="1"/>
  <c r="K63" i="20"/>
  <c r="AF63" i="20" s="1"/>
  <c r="K64" i="20"/>
  <c r="K65" i="20"/>
  <c r="AF65" i="20" s="1"/>
  <c r="K66" i="20"/>
  <c r="K67" i="20"/>
  <c r="K68" i="20"/>
  <c r="K69" i="20"/>
  <c r="K70" i="20"/>
  <c r="AF70" i="20" s="1"/>
  <c r="K71" i="20"/>
  <c r="AF71" i="20" s="1"/>
  <c r="K72" i="20"/>
  <c r="K73" i="20"/>
  <c r="AF73" i="20" s="1"/>
  <c r="K74" i="20"/>
  <c r="K75" i="20"/>
  <c r="K76" i="20"/>
  <c r="K77" i="20"/>
  <c r="K78" i="20"/>
  <c r="K79" i="20"/>
  <c r="AF79" i="20" s="1"/>
  <c r="K80" i="20"/>
  <c r="K81" i="20"/>
  <c r="AF81" i="20" s="1"/>
  <c r="K82" i="20"/>
  <c r="K83" i="20"/>
  <c r="K84" i="20"/>
  <c r="K85" i="20"/>
  <c r="K86" i="20"/>
  <c r="AF86" i="20" s="1"/>
  <c r="K87" i="20"/>
  <c r="AF87" i="20" s="1"/>
  <c r="K88" i="20"/>
  <c r="AF88" i="20" s="1"/>
  <c r="K89" i="20"/>
  <c r="K90" i="20"/>
  <c r="AF90" i="20" s="1"/>
  <c r="K91" i="20"/>
  <c r="K92" i="20"/>
  <c r="K93" i="20"/>
  <c r="K94" i="20"/>
  <c r="AF94" i="20" s="1"/>
  <c r="K95" i="20"/>
  <c r="AF95" i="20" s="1"/>
  <c r="K96" i="20"/>
  <c r="AF96" i="20" s="1"/>
  <c r="K97" i="20"/>
  <c r="AF97" i="20" s="1"/>
  <c r="K98" i="20"/>
  <c r="AF98" i="20" s="1"/>
  <c r="K99" i="20"/>
  <c r="K100" i="20"/>
  <c r="K101" i="20"/>
  <c r="K102" i="20"/>
  <c r="K103" i="20"/>
  <c r="AF103" i="20" s="1"/>
  <c r="K104" i="20"/>
  <c r="AF104" i="20" s="1"/>
  <c r="K105" i="20"/>
  <c r="AF105" i="20" s="1"/>
  <c r="K106" i="20"/>
  <c r="AF106" i="20" s="1"/>
  <c r="K107" i="20"/>
  <c r="K108" i="20"/>
  <c r="K109" i="20"/>
  <c r="K110" i="20"/>
  <c r="AF110" i="20" s="1"/>
  <c r="K111" i="20"/>
  <c r="AF111" i="20" s="1"/>
  <c r="K112" i="20"/>
  <c r="AF112" i="20" s="1"/>
  <c r="K113" i="20"/>
  <c r="AF113" i="20" s="1"/>
  <c r="K114" i="20"/>
  <c r="AF114" i="20" s="1"/>
  <c r="K115" i="20"/>
  <c r="K116" i="20"/>
  <c r="K117" i="20"/>
  <c r="K118" i="20"/>
  <c r="AF118" i="20" s="1"/>
  <c r="K119" i="20"/>
  <c r="AF119" i="20" s="1"/>
  <c r="K120" i="20"/>
  <c r="AF120" i="20" s="1"/>
  <c r="K121" i="20"/>
  <c r="AF121" i="20" s="1"/>
  <c r="K122" i="20"/>
  <c r="AF122" i="20" s="1"/>
  <c r="K123" i="20"/>
  <c r="K124" i="20"/>
  <c r="K125" i="20"/>
  <c r="K126" i="20"/>
  <c r="AF126" i="20" s="1"/>
  <c r="K127" i="20"/>
  <c r="AF127" i="20" s="1"/>
  <c r="K128" i="20"/>
  <c r="AF128" i="20" s="1"/>
  <c r="K129" i="20"/>
  <c r="AF129" i="20" s="1"/>
  <c r="K130" i="20"/>
  <c r="AF130" i="20" s="1"/>
  <c r="K131" i="20"/>
  <c r="K132" i="20"/>
  <c r="K133" i="20"/>
  <c r="K134" i="20"/>
  <c r="AF134" i="20" s="1"/>
  <c r="K135" i="20"/>
  <c r="AF135" i="20" s="1"/>
  <c r="K136" i="20"/>
  <c r="AF136" i="20" s="1"/>
  <c r="K137" i="20"/>
  <c r="AF137" i="20" s="1"/>
  <c r="K140" i="20"/>
  <c r="K141" i="20"/>
  <c r="K142" i="20"/>
  <c r="K143" i="20"/>
  <c r="K144" i="20"/>
  <c r="K145" i="20"/>
  <c r="K146" i="20"/>
  <c r="K147" i="20"/>
  <c r="AF147" i="20" s="1"/>
  <c r="K148" i="20"/>
  <c r="AJ8" i="19"/>
  <c r="AJ9" i="19"/>
  <c r="AJ10" i="19"/>
  <c r="AJ11" i="19"/>
  <c r="AJ12" i="19"/>
  <c r="AJ13" i="19"/>
  <c r="AJ14" i="19"/>
  <c r="AJ15" i="19"/>
  <c r="AJ16" i="19"/>
  <c r="AJ17" i="19"/>
  <c r="AJ18" i="19"/>
  <c r="AJ19" i="19"/>
  <c r="AJ20" i="19"/>
  <c r="AJ21" i="19"/>
  <c r="AJ22" i="19"/>
  <c r="AJ23" i="19"/>
  <c r="AJ24" i="19"/>
  <c r="AJ25" i="19"/>
  <c r="AJ26" i="19"/>
  <c r="AJ27" i="19"/>
  <c r="AJ28" i="19"/>
  <c r="AJ29" i="19"/>
  <c r="AJ30" i="19"/>
  <c r="AJ31" i="19"/>
  <c r="AJ32" i="19"/>
  <c r="AJ33" i="19"/>
  <c r="AJ34" i="19"/>
  <c r="AJ35" i="19"/>
  <c r="AJ36" i="19"/>
  <c r="AJ37" i="19"/>
  <c r="AJ38" i="19"/>
  <c r="AJ39" i="19"/>
  <c r="AJ40" i="19"/>
  <c r="AJ41" i="19"/>
  <c r="AJ42" i="19"/>
  <c r="AJ43" i="19"/>
  <c r="AJ44" i="19"/>
  <c r="AJ45" i="19"/>
  <c r="AJ46" i="19"/>
  <c r="AJ47" i="19"/>
  <c r="AJ48" i="19"/>
  <c r="AJ49" i="19"/>
  <c r="AJ50" i="19"/>
  <c r="AJ51" i="19"/>
  <c r="AJ52" i="19"/>
  <c r="AJ53" i="19"/>
  <c r="AJ54" i="19"/>
  <c r="AJ55" i="19"/>
  <c r="AJ56" i="19"/>
  <c r="AJ57" i="19"/>
  <c r="AJ58" i="19"/>
  <c r="AJ59" i="19"/>
  <c r="AJ60" i="19"/>
  <c r="AJ61" i="19"/>
  <c r="AJ62" i="19"/>
  <c r="AJ63" i="19"/>
  <c r="AJ64" i="19"/>
  <c r="AJ65" i="19"/>
  <c r="AJ66" i="19"/>
  <c r="AJ67" i="19"/>
  <c r="AJ68" i="19"/>
  <c r="AJ69" i="19"/>
  <c r="AJ70" i="19"/>
  <c r="AJ71" i="19"/>
  <c r="AJ72" i="19"/>
  <c r="AJ73" i="19"/>
  <c r="AJ74" i="19"/>
  <c r="AJ75" i="19"/>
  <c r="AJ76" i="19"/>
  <c r="AJ77" i="19"/>
  <c r="AJ78" i="19"/>
  <c r="AJ79" i="19"/>
  <c r="AJ80" i="19"/>
  <c r="AJ81" i="19"/>
  <c r="AJ82" i="19"/>
  <c r="AJ83" i="19"/>
  <c r="AJ84" i="19"/>
  <c r="AJ85" i="19"/>
  <c r="AJ86" i="19"/>
  <c r="AJ87" i="19"/>
  <c r="AJ88" i="19"/>
  <c r="AJ89" i="19"/>
  <c r="AJ90" i="19"/>
  <c r="AJ91" i="19"/>
  <c r="AJ92" i="19"/>
  <c r="AJ93" i="19"/>
  <c r="AJ94" i="19"/>
  <c r="AJ95" i="19"/>
  <c r="AJ96" i="19"/>
  <c r="AJ97" i="19"/>
  <c r="AJ98" i="19"/>
  <c r="AJ99" i="19"/>
  <c r="AJ100" i="19"/>
  <c r="AJ101" i="19"/>
  <c r="AJ102" i="19"/>
  <c r="AJ103" i="19"/>
  <c r="AJ104" i="19"/>
  <c r="AJ105" i="19"/>
  <c r="AJ106" i="19"/>
  <c r="AJ107" i="19"/>
  <c r="AJ108" i="19"/>
  <c r="AJ109" i="19"/>
  <c r="AJ110" i="19"/>
  <c r="AJ111" i="19"/>
  <c r="AJ112" i="19"/>
  <c r="AJ113" i="19"/>
  <c r="AJ114" i="19"/>
  <c r="AJ115" i="19"/>
  <c r="AJ116" i="19"/>
  <c r="AJ117" i="19"/>
  <c r="AJ118" i="19"/>
  <c r="AJ119" i="19"/>
  <c r="AJ120" i="19"/>
  <c r="AJ121" i="19"/>
  <c r="AJ122" i="19"/>
  <c r="AJ123" i="19"/>
  <c r="AJ124" i="19"/>
  <c r="AJ125" i="19"/>
  <c r="AJ126" i="19"/>
  <c r="AJ127" i="19"/>
  <c r="AJ128" i="19"/>
  <c r="AJ129" i="19"/>
  <c r="AJ130" i="19"/>
  <c r="AJ131" i="19"/>
  <c r="AJ132" i="19"/>
  <c r="AJ133" i="19"/>
  <c r="AJ134" i="19"/>
  <c r="AJ135" i="19"/>
  <c r="AJ136" i="19"/>
  <c r="AJ137" i="19"/>
  <c r="AJ139" i="19"/>
  <c r="AJ140" i="19"/>
  <c r="AJ141" i="19"/>
  <c r="AJ142" i="19"/>
  <c r="AJ143" i="19"/>
  <c r="AJ144" i="19"/>
  <c r="AJ145" i="19"/>
  <c r="AJ146" i="19"/>
  <c r="AJ147" i="19"/>
  <c r="AJ148" i="19"/>
  <c r="N12" i="19"/>
  <c r="AK12" i="19" s="1"/>
  <c r="N14" i="19"/>
  <c r="AK14" i="19" s="1"/>
  <c r="N23" i="19"/>
  <c r="AK23" i="19" s="1"/>
  <c r="N28" i="19"/>
  <c r="AK28" i="19" s="1"/>
  <c r="N30" i="19"/>
  <c r="AK30" i="19" s="1"/>
  <c r="N36" i="19"/>
  <c r="N38" i="19"/>
  <c r="AK38" i="19" s="1"/>
  <c r="N39" i="19"/>
  <c r="AK39" i="19" s="1"/>
  <c r="N44" i="19"/>
  <c r="N46" i="19"/>
  <c r="AK46" i="19" s="1"/>
  <c r="N52" i="19"/>
  <c r="AK52" i="19" s="1"/>
  <c r="N54" i="19"/>
  <c r="AK54" i="19" s="1"/>
  <c r="N55" i="19"/>
  <c r="AK55" i="19" s="1"/>
  <c r="N60" i="19"/>
  <c r="AK60" i="19" s="1"/>
  <c r="N62" i="19"/>
  <c r="AK62" i="19" s="1"/>
  <c r="N63" i="19"/>
  <c r="AK63" i="19" s="1"/>
  <c r="N68" i="19"/>
  <c r="AK68" i="19" s="1"/>
  <c r="N70" i="19"/>
  <c r="AK70" i="19" s="1"/>
  <c r="N71" i="19"/>
  <c r="AK71" i="19" s="1"/>
  <c r="N76" i="19"/>
  <c r="N78" i="19"/>
  <c r="AK78" i="19" s="1"/>
  <c r="N79" i="19"/>
  <c r="AK79" i="19" s="1"/>
  <c r="N84" i="19"/>
  <c r="N86" i="19"/>
  <c r="AK86" i="19" s="1"/>
  <c r="N87" i="19"/>
  <c r="AK87" i="19" s="1"/>
  <c r="N92" i="19"/>
  <c r="AK92" i="19" s="1"/>
  <c r="N94" i="19"/>
  <c r="AK94" i="19" s="1"/>
  <c r="N95" i="19"/>
  <c r="AK95" i="19" s="1"/>
  <c r="N100" i="19"/>
  <c r="AK100" i="19" s="1"/>
  <c r="N102" i="19"/>
  <c r="AK102" i="19" s="1"/>
  <c r="N103" i="19"/>
  <c r="AK103" i="19" s="1"/>
  <c r="N108" i="19"/>
  <c r="AK108" i="19" s="1"/>
  <c r="N110" i="19"/>
  <c r="AK110" i="19" s="1"/>
  <c r="N111" i="19"/>
  <c r="AK111" i="19" s="1"/>
  <c r="N116" i="19"/>
  <c r="AK116" i="19" s="1"/>
  <c r="N118" i="19"/>
  <c r="AK118" i="19" s="1"/>
  <c r="N119" i="19"/>
  <c r="AK119" i="19" s="1"/>
  <c r="N126" i="19"/>
  <c r="AK126" i="19" s="1"/>
  <c r="N127" i="19"/>
  <c r="AK127" i="19" s="1"/>
  <c r="N132" i="19"/>
  <c r="AK132" i="19" s="1"/>
  <c r="N134" i="19"/>
  <c r="AK134" i="19" s="1"/>
  <c r="N135" i="19"/>
  <c r="AK135" i="19" s="1"/>
  <c r="N141" i="19"/>
  <c r="AK141" i="19" s="1"/>
  <c r="N143" i="19"/>
  <c r="AK143" i="19" s="1"/>
  <c r="N144" i="19"/>
  <c r="AK144" i="19" s="1"/>
  <c r="H4" i="16"/>
  <c r="F4" i="16"/>
  <c r="AK8" i="18"/>
  <c r="AK9" i="18"/>
  <c r="AK10" i="18"/>
  <c r="AK11" i="18"/>
  <c r="AK12" i="18"/>
  <c r="AK13" i="18"/>
  <c r="AK14" i="18"/>
  <c r="AK15" i="18"/>
  <c r="AK16" i="18"/>
  <c r="AK17" i="18"/>
  <c r="AK18" i="18"/>
  <c r="AK19" i="18"/>
  <c r="AK24" i="18"/>
  <c r="AK25" i="18"/>
  <c r="AK26" i="18"/>
  <c r="AK27" i="18"/>
  <c r="AK28" i="18"/>
  <c r="AK29" i="18"/>
  <c r="AK32" i="18"/>
  <c r="AK33" i="18"/>
  <c r="AK34" i="18"/>
  <c r="AK35" i="18"/>
  <c r="AK36" i="18"/>
  <c r="AK37" i="18"/>
  <c r="AK38" i="18"/>
  <c r="AK39" i="18"/>
  <c r="AK40" i="18"/>
  <c r="AK41" i="18"/>
  <c r="AK42" i="18"/>
  <c r="AK43" i="18"/>
  <c r="AK44" i="18"/>
  <c r="AK45" i="18"/>
  <c r="AK46" i="18"/>
  <c r="AK47" i="18"/>
  <c r="AK48" i="18"/>
  <c r="AK49" i="18"/>
  <c r="AK50" i="18"/>
  <c r="AK51" i="18"/>
  <c r="AK52" i="18"/>
  <c r="AK53" i="18"/>
  <c r="AK54" i="18"/>
  <c r="AK55" i="18"/>
  <c r="AK56" i="18"/>
  <c r="AK57" i="18"/>
  <c r="AK58" i="18"/>
  <c r="AK59" i="18"/>
  <c r="AK60" i="18"/>
  <c r="AK20" i="18"/>
  <c r="AK21" i="18"/>
  <c r="AK22" i="18"/>
  <c r="AK23" i="18"/>
  <c r="AK61" i="18"/>
  <c r="AK62" i="18"/>
  <c r="AK63" i="18"/>
  <c r="AK64" i="18"/>
  <c r="AK65" i="18"/>
  <c r="AK66" i="18"/>
  <c r="AK67" i="18"/>
  <c r="AK68" i="18"/>
  <c r="AK69" i="18"/>
  <c r="AK70" i="18"/>
  <c r="AK71" i="18"/>
  <c r="AK72" i="18"/>
  <c r="AK73" i="18"/>
  <c r="AK74" i="18"/>
  <c r="AK75" i="18"/>
  <c r="AK76" i="18"/>
  <c r="AK77" i="18"/>
  <c r="AK78" i="18"/>
  <c r="AK79" i="18"/>
  <c r="AK80" i="18"/>
  <c r="AK81" i="18"/>
  <c r="AK82" i="18"/>
  <c r="AK83" i="18"/>
  <c r="AK84" i="18"/>
  <c r="AK85" i="18"/>
  <c r="AK86" i="18"/>
  <c r="AK87" i="18"/>
  <c r="AK88" i="18"/>
  <c r="AK89" i="18"/>
  <c r="AK93" i="18"/>
  <c r="AK94" i="18"/>
  <c r="AK95" i="18"/>
  <c r="AK96" i="18"/>
  <c r="AK97" i="18"/>
  <c r="AK98" i="18"/>
  <c r="AK99" i="18"/>
  <c r="AK101" i="18"/>
  <c r="AK100" i="18"/>
  <c r="AK102" i="18"/>
  <c r="AK90" i="18"/>
  <c r="AK91" i="18"/>
  <c r="AK92" i="18"/>
  <c r="AK103" i="18"/>
  <c r="AK104" i="18"/>
  <c r="AK105" i="18"/>
  <c r="AK106" i="18"/>
  <c r="AK107" i="18"/>
  <c r="AK108" i="18"/>
  <c r="AK109" i="18"/>
  <c r="AK110" i="18"/>
  <c r="AK111" i="18"/>
  <c r="AK112" i="18"/>
  <c r="AK113" i="18"/>
  <c r="AK114" i="18"/>
  <c r="AK115" i="18"/>
  <c r="AK116" i="18"/>
  <c r="AK117" i="18"/>
  <c r="AK118" i="18"/>
  <c r="AK119" i="18"/>
  <c r="AK120" i="18"/>
  <c r="AK121" i="18"/>
  <c r="AK122" i="18"/>
  <c r="AK123" i="18"/>
  <c r="AK124" i="18"/>
  <c r="AK125" i="18"/>
  <c r="AK126" i="18"/>
  <c r="AK127" i="18"/>
  <c r="AK128" i="18"/>
  <c r="AK129" i="18"/>
  <c r="AK130" i="18"/>
  <c r="AK131" i="18"/>
  <c r="AK132" i="18"/>
  <c r="AK133" i="18"/>
  <c r="AK134" i="18"/>
  <c r="AK135" i="18"/>
  <c r="AK136" i="18"/>
  <c r="AK137" i="18"/>
  <c r="AK145" i="18"/>
  <c r="AK146" i="18"/>
  <c r="AK147" i="18"/>
  <c r="AK148" i="18"/>
  <c r="AK139" i="18"/>
  <c r="AK141" i="18"/>
  <c r="AK140" i="18"/>
  <c r="AC8" i="18"/>
  <c r="AC9" i="18"/>
  <c r="AC10" i="18"/>
  <c r="AC11" i="18"/>
  <c r="AC12" i="18"/>
  <c r="AC13" i="18"/>
  <c r="AC14" i="18"/>
  <c r="AC15" i="18"/>
  <c r="AC16" i="18"/>
  <c r="AC17" i="18"/>
  <c r="AC18" i="18"/>
  <c r="AC19" i="18"/>
  <c r="AC24" i="18"/>
  <c r="AC25" i="18"/>
  <c r="AC26" i="18"/>
  <c r="AC27" i="18"/>
  <c r="AC28" i="18"/>
  <c r="AC29" i="18"/>
  <c r="AC32" i="18"/>
  <c r="AC33" i="18"/>
  <c r="AC34" i="18"/>
  <c r="AC35" i="18"/>
  <c r="AC36" i="18"/>
  <c r="AC37" i="18"/>
  <c r="AC38" i="18"/>
  <c r="AC39" i="18"/>
  <c r="AC40" i="18"/>
  <c r="AC41" i="18"/>
  <c r="AC42" i="18"/>
  <c r="AC43" i="18"/>
  <c r="AC44" i="18"/>
  <c r="AC45" i="18"/>
  <c r="AC46" i="18"/>
  <c r="AC47" i="18"/>
  <c r="AC48" i="18"/>
  <c r="AC49" i="18"/>
  <c r="AC50" i="18"/>
  <c r="AC51" i="18"/>
  <c r="AC52" i="18"/>
  <c r="AC53" i="18"/>
  <c r="AC54" i="18"/>
  <c r="AC55" i="18"/>
  <c r="AC56" i="18"/>
  <c r="AC57" i="18"/>
  <c r="AC58" i="18"/>
  <c r="AC59" i="18"/>
  <c r="AC60" i="18"/>
  <c r="AC20" i="18"/>
  <c r="AC21" i="18"/>
  <c r="AC22" i="18"/>
  <c r="AC23" i="18"/>
  <c r="AC61" i="18"/>
  <c r="AC62" i="18"/>
  <c r="AC63" i="18"/>
  <c r="AC64" i="18"/>
  <c r="AC65" i="18"/>
  <c r="AC66" i="18"/>
  <c r="AC67" i="18"/>
  <c r="AC68" i="18"/>
  <c r="AC69" i="18"/>
  <c r="AC70" i="18"/>
  <c r="AC71" i="18"/>
  <c r="AC72" i="18"/>
  <c r="AC73" i="18"/>
  <c r="AC74" i="18"/>
  <c r="AC75" i="18"/>
  <c r="AC76" i="18"/>
  <c r="AC77" i="18"/>
  <c r="AC78" i="18"/>
  <c r="AC79" i="18"/>
  <c r="AC80" i="18"/>
  <c r="AC81" i="18"/>
  <c r="AC82" i="18"/>
  <c r="AC83" i="18"/>
  <c r="AC84" i="18"/>
  <c r="AC85" i="18"/>
  <c r="AC86" i="18"/>
  <c r="AC87" i="18"/>
  <c r="AC88" i="18"/>
  <c r="AC89" i="18"/>
  <c r="AC93" i="18"/>
  <c r="AC94" i="18"/>
  <c r="AC95" i="18"/>
  <c r="AC96" i="18"/>
  <c r="AC97" i="18"/>
  <c r="AC98" i="18"/>
  <c r="AC99" i="18"/>
  <c r="AC101" i="18"/>
  <c r="AC100" i="18"/>
  <c r="AC102" i="18"/>
  <c r="AC90" i="18"/>
  <c r="AC91" i="18"/>
  <c r="AC92" i="18"/>
  <c r="AC103" i="18"/>
  <c r="AC104" i="18"/>
  <c r="AC105" i="18"/>
  <c r="AC106" i="18"/>
  <c r="AC107" i="18"/>
  <c r="AC108" i="18"/>
  <c r="AC109" i="18"/>
  <c r="AC110" i="18"/>
  <c r="AC111" i="18"/>
  <c r="AC112" i="18"/>
  <c r="AC113" i="18"/>
  <c r="AC114" i="18"/>
  <c r="AC115" i="18"/>
  <c r="AC116" i="18"/>
  <c r="AC117" i="18"/>
  <c r="AC118" i="18"/>
  <c r="AC119" i="18"/>
  <c r="AC120" i="18"/>
  <c r="AC121" i="18"/>
  <c r="AC122" i="18"/>
  <c r="AC123" i="18"/>
  <c r="AC124" i="18"/>
  <c r="AC125" i="18"/>
  <c r="AC126" i="18"/>
  <c r="AC127" i="18"/>
  <c r="AC128" i="18"/>
  <c r="AC129" i="18"/>
  <c r="AC130" i="18"/>
  <c r="AC131" i="18"/>
  <c r="AC132" i="18"/>
  <c r="AC133" i="18"/>
  <c r="AC134" i="18"/>
  <c r="AC135" i="18"/>
  <c r="AC136" i="18"/>
  <c r="AC137" i="18"/>
  <c r="AC144" i="18"/>
  <c r="AC145" i="18"/>
  <c r="AC146" i="18"/>
  <c r="AC147" i="18"/>
  <c r="AC148" i="18"/>
  <c r="AC139" i="18"/>
  <c r="AC141" i="18"/>
  <c r="AC140" i="18"/>
  <c r="Y148" i="18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K59" i="5"/>
  <c r="AK60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7" i="5"/>
  <c r="AK78" i="5"/>
  <c r="AK79" i="5"/>
  <c r="AK80" i="5"/>
  <c r="AK81" i="5"/>
  <c r="AK82" i="5"/>
  <c r="AK83" i="5"/>
  <c r="AK84" i="5"/>
  <c r="AK85" i="5"/>
  <c r="AK86" i="5"/>
  <c r="AK87" i="5"/>
  <c r="AK88" i="5"/>
  <c r="AK89" i="5"/>
  <c r="AK90" i="5"/>
  <c r="AK91" i="5"/>
  <c r="AK92" i="5"/>
  <c r="AK93" i="5"/>
  <c r="AK94" i="5"/>
  <c r="AK95" i="5"/>
  <c r="AK96" i="5"/>
  <c r="AK97" i="5"/>
  <c r="AK98" i="5"/>
  <c r="AK99" i="5"/>
  <c r="AK100" i="5"/>
  <c r="AK101" i="5"/>
  <c r="AK102" i="5"/>
  <c r="AK103" i="5"/>
  <c r="AK104" i="5"/>
  <c r="AK105" i="5"/>
  <c r="AK106" i="5"/>
  <c r="AK107" i="5"/>
  <c r="AK108" i="5"/>
  <c r="AK109" i="5"/>
  <c r="AK110" i="5"/>
  <c r="AK111" i="5"/>
  <c r="AK112" i="5"/>
  <c r="AK113" i="5"/>
  <c r="AK114" i="5"/>
  <c r="AK115" i="5"/>
  <c r="AK116" i="5"/>
  <c r="AK117" i="5"/>
  <c r="AK118" i="5"/>
  <c r="AK119" i="5"/>
  <c r="AK120" i="5"/>
  <c r="AK121" i="5"/>
  <c r="AK122" i="5"/>
  <c r="AK123" i="5"/>
  <c r="AK124" i="5"/>
  <c r="AK125" i="5"/>
  <c r="AK126" i="5"/>
  <c r="AK127" i="5"/>
  <c r="AK128" i="5"/>
  <c r="AK129" i="5"/>
  <c r="AK130" i="5"/>
  <c r="AK131" i="5"/>
  <c r="AK132" i="5"/>
  <c r="AK133" i="5"/>
  <c r="AK134" i="5"/>
  <c r="AK135" i="5"/>
  <c r="AK136" i="5"/>
  <c r="AK137" i="5"/>
  <c r="AK139" i="5"/>
  <c r="AK140" i="5"/>
  <c r="AK141" i="5"/>
  <c r="AK142" i="5"/>
  <c r="AK143" i="5"/>
  <c r="AK144" i="5"/>
  <c r="AK145" i="5"/>
  <c r="AK146" i="5"/>
  <c r="AK147" i="5"/>
  <c r="AK148" i="5"/>
  <c r="AC8" i="5"/>
  <c r="AC9" i="5"/>
  <c r="AC10" i="5"/>
  <c r="AL10" i="5" s="1"/>
  <c r="AC11" i="5"/>
  <c r="AL11" i="5" s="1"/>
  <c r="AC12" i="5"/>
  <c r="AL12" i="5" s="1"/>
  <c r="AC13" i="5"/>
  <c r="AC14" i="5"/>
  <c r="AC15" i="5"/>
  <c r="AC16" i="5"/>
  <c r="AC17" i="5"/>
  <c r="AC18" i="5"/>
  <c r="AL18" i="5" s="1"/>
  <c r="AC19" i="5"/>
  <c r="AL19" i="5" s="1"/>
  <c r="AC20" i="5"/>
  <c r="AL20" i="5" s="1"/>
  <c r="AC21" i="5"/>
  <c r="AC22" i="5"/>
  <c r="AC23" i="5"/>
  <c r="AC24" i="5"/>
  <c r="AC25" i="5"/>
  <c r="AC26" i="5"/>
  <c r="AL26" i="5" s="1"/>
  <c r="AC27" i="5"/>
  <c r="AL27" i="5" s="1"/>
  <c r="AC28" i="5"/>
  <c r="AL28" i="5" s="1"/>
  <c r="AC29" i="5"/>
  <c r="AC30" i="5"/>
  <c r="AC31" i="5"/>
  <c r="AC32" i="5"/>
  <c r="AC33" i="5"/>
  <c r="AC34" i="5"/>
  <c r="AL34" i="5" s="1"/>
  <c r="AC35" i="5"/>
  <c r="AL35" i="5" s="1"/>
  <c r="AC36" i="5"/>
  <c r="AL36" i="5" s="1"/>
  <c r="AC37" i="5"/>
  <c r="AC38" i="5"/>
  <c r="AC39" i="5"/>
  <c r="AC40" i="5"/>
  <c r="AC41" i="5"/>
  <c r="AC42" i="5"/>
  <c r="AL42" i="5" s="1"/>
  <c r="AC43" i="5"/>
  <c r="AL43" i="5" s="1"/>
  <c r="AC44" i="5"/>
  <c r="AL44" i="5" s="1"/>
  <c r="AC45" i="5"/>
  <c r="AC46" i="5"/>
  <c r="AC47" i="5"/>
  <c r="AC48" i="5"/>
  <c r="AC49" i="5"/>
  <c r="AC50" i="5"/>
  <c r="AL50" i="5" s="1"/>
  <c r="AC51" i="5"/>
  <c r="AL51" i="5" s="1"/>
  <c r="AC52" i="5"/>
  <c r="AL52" i="5" s="1"/>
  <c r="AC53" i="5"/>
  <c r="AC54" i="5"/>
  <c r="AC55" i="5"/>
  <c r="AC56" i="5"/>
  <c r="AC57" i="5"/>
  <c r="AC58" i="5"/>
  <c r="AL58" i="5" s="1"/>
  <c r="AC59" i="5"/>
  <c r="AL59" i="5" s="1"/>
  <c r="AC60" i="5"/>
  <c r="AL60" i="5" s="1"/>
  <c r="AC61" i="5"/>
  <c r="AC62" i="5"/>
  <c r="AC63" i="5"/>
  <c r="AC64" i="5"/>
  <c r="AC65" i="5"/>
  <c r="AC66" i="5"/>
  <c r="AL66" i="5" s="1"/>
  <c r="AC67" i="5"/>
  <c r="AL67" i="5" s="1"/>
  <c r="AC68" i="5"/>
  <c r="AL68" i="5" s="1"/>
  <c r="AC69" i="5"/>
  <c r="AC70" i="5"/>
  <c r="AC71" i="5"/>
  <c r="AC72" i="5"/>
  <c r="AC73" i="5"/>
  <c r="AC74" i="5"/>
  <c r="AL74" i="5" s="1"/>
  <c r="AC75" i="5"/>
  <c r="AL75" i="5" s="1"/>
  <c r="AC76" i="5"/>
  <c r="AL76" i="5" s="1"/>
  <c r="AC77" i="5"/>
  <c r="AC78" i="5"/>
  <c r="AC79" i="5"/>
  <c r="AC80" i="5"/>
  <c r="AC81" i="5"/>
  <c r="AC82" i="5"/>
  <c r="AL82" i="5" s="1"/>
  <c r="AC83" i="5"/>
  <c r="AL83" i="5" s="1"/>
  <c r="AC84" i="5"/>
  <c r="AL84" i="5" s="1"/>
  <c r="AC85" i="5"/>
  <c r="AC86" i="5"/>
  <c r="AC87" i="5"/>
  <c r="AC88" i="5"/>
  <c r="AC89" i="5"/>
  <c r="AC90" i="5"/>
  <c r="AL90" i="5" s="1"/>
  <c r="AC91" i="5"/>
  <c r="AL91" i="5" s="1"/>
  <c r="AC92" i="5"/>
  <c r="AL92" i="5" s="1"/>
  <c r="AC93" i="5"/>
  <c r="AC94" i="5"/>
  <c r="AC95" i="5"/>
  <c r="AC96" i="5"/>
  <c r="AC97" i="5"/>
  <c r="AC98" i="5"/>
  <c r="AL98" i="5" s="1"/>
  <c r="AC99" i="5"/>
  <c r="AL99" i="5" s="1"/>
  <c r="AC100" i="5"/>
  <c r="AL100" i="5" s="1"/>
  <c r="AC101" i="5"/>
  <c r="AC102" i="5"/>
  <c r="AC103" i="5"/>
  <c r="AC104" i="5"/>
  <c r="AC105" i="5"/>
  <c r="AC106" i="5"/>
  <c r="AL106" i="5" s="1"/>
  <c r="AC107" i="5"/>
  <c r="AL107" i="5" s="1"/>
  <c r="AC108" i="5"/>
  <c r="AL108" i="5" s="1"/>
  <c r="AC109" i="5"/>
  <c r="AC110" i="5"/>
  <c r="AC111" i="5"/>
  <c r="AC112" i="5"/>
  <c r="AC113" i="5"/>
  <c r="AC114" i="5"/>
  <c r="AL114" i="5" s="1"/>
  <c r="AC115" i="5"/>
  <c r="AL115" i="5" s="1"/>
  <c r="AC116" i="5"/>
  <c r="AL116" i="5" s="1"/>
  <c r="AC117" i="5"/>
  <c r="AC118" i="5"/>
  <c r="AC119" i="5"/>
  <c r="AC120" i="5"/>
  <c r="AC121" i="5"/>
  <c r="AC122" i="5"/>
  <c r="AL122" i="5" s="1"/>
  <c r="AC123" i="5"/>
  <c r="AL123" i="5" s="1"/>
  <c r="AC124" i="5"/>
  <c r="AL124" i="5" s="1"/>
  <c r="AC125" i="5"/>
  <c r="AC126" i="5"/>
  <c r="AC127" i="5"/>
  <c r="AC128" i="5"/>
  <c r="AC129" i="5"/>
  <c r="AC130" i="5"/>
  <c r="AL130" i="5" s="1"/>
  <c r="AC131" i="5"/>
  <c r="AL131" i="5" s="1"/>
  <c r="AC132" i="5"/>
  <c r="AL132" i="5" s="1"/>
  <c r="AC133" i="5"/>
  <c r="AC134" i="5"/>
  <c r="AC135" i="5"/>
  <c r="AC136" i="5"/>
  <c r="AC137" i="5"/>
  <c r="AC139" i="5"/>
  <c r="AL139" i="5" s="1"/>
  <c r="AC140" i="5"/>
  <c r="AL140" i="5" s="1"/>
  <c r="AC141" i="5"/>
  <c r="AL141" i="5" s="1"/>
  <c r="AC142" i="5"/>
  <c r="AC143" i="5"/>
  <c r="AC144" i="5"/>
  <c r="AC145" i="5"/>
  <c r="AC146" i="5"/>
  <c r="AC147" i="5"/>
  <c r="AL147" i="5" s="1"/>
  <c r="AC148" i="5"/>
  <c r="AL148" i="5" s="1"/>
  <c r="AF124" i="23" l="1"/>
  <c r="AF27" i="23"/>
  <c r="AF82" i="20"/>
  <c r="AF74" i="20"/>
  <c r="AF66" i="20"/>
  <c r="AF58" i="20"/>
  <c r="AF50" i="20"/>
  <c r="AF42" i="20"/>
  <c r="AF34" i="20"/>
  <c r="AF26" i="20"/>
  <c r="AF18" i="20"/>
  <c r="AF10" i="20"/>
  <c r="N124" i="19"/>
  <c r="AK124" i="19" s="1"/>
  <c r="AK146" i="24"/>
  <c r="AK137" i="24"/>
  <c r="AK129" i="24"/>
  <c r="AK121" i="24"/>
  <c r="AK113" i="24"/>
  <c r="AK105" i="24"/>
  <c r="AK97" i="24"/>
  <c r="AK89" i="24"/>
  <c r="AK81" i="24"/>
  <c r="AK73" i="24"/>
  <c r="AK65" i="24"/>
  <c r="AK57" i="24"/>
  <c r="AK49" i="24"/>
  <c r="AK41" i="24"/>
  <c r="AK33" i="24"/>
  <c r="AK25" i="24"/>
  <c r="AK17" i="24"/>
  <c r="AK9" i="24"/>
  <c r="AF143" i="22"/>
  <c r="AF134" i="22"/>
  <c r="AF126" i="22"/>
  <c r="AF118" i="22"/>
  <c r="AF110" i="22"/>
  <c r="AF102" i="22"/>
  <c r="AF94" i="22"/>
  <c r="AF86" i="22"/>
  <c r="AF78" i="22"/>
  <c r="AF70" i="22"/>
  <c r="AF62" i="22"/>
  <c r="AF54" i="22"/>
  <c r="AF46" i="22"/>
  <c r="AF38" i="22"/>
  <c r="AF30" i="22"/>
  <c r="AF22" i="22"/>
  <c r="AF14" i="22"/>
  <c r="AK76" i="19"/>
  <c r="AL146" i="5"/>
  <c r="AL129" i="5"/>
  <c r="AL105" i="5"/>
  <c r="AL97" i="5"/>
  <c r="AL89" i="5"/>
  <c r="AL81" i="5"/>
  <c r="AL73" i="5"/>
  <c r="AL65" i="5"/>
  <c r="AL57" i="5"/>
  <c r="AL49" i="5"/>
  <c r="AL41" i="5"/>
  <c r="AL33" i="5"/>
  <c r="AL25" i="5"/>
  <c r="AL17" i="5"/>
  <c r="AL9" i="5"/>
  <c r="AL137" i="5"/>
  <c r="AL113" i="5"/>
  <c r="AL121" i="5"/>
  <c r="AF146" i="23"/>
  <c r="AF102" i="20"/>
  <c r="AF78" i="20"/>
  <c r="AK36" i="19"/>
  <c r="AL144" i="5"/>
  <c r="AL127" i="5"/>
  <c r="AL119" i="5"/>
  <c r="AL103" i="5"/>
  <c r="AL87" i="5"/>
  <c r="AL71" i="5"/>
  <c r="AL55" i="5"/>
  <c r="AL39" i="5"/>
  <c r="AL23" i="5"/>
  <c r="AL135" i="5"/>
  <c r="AL111" i="5"/>
  <c r="AL95" i="5"/>
  <c r="AL79" i="5"/>
  <c r="AL63" i="5"/>
  <c r="AL47" i="5"/>
  <c r="AL15" i="5"/>
  <c r="N31" i="19"/>
  <c r="AK31" i="19" s="1"/>
  <c r="AF148" i="23"/>
  <c r="AF140" i="23"/>
  <c r="AF115" i="23"/>
  <c r="AF107" i="23"/>
  <c r="AF99" i="23"/>
  <c r="AF91" i="23"/>
  <c r="AF145" i="22"/>
  <c r="AF136" i="22"/>
  <c r="AF128" i="22"/>
  <c r="AF120" i="22"/>
  <c r="AF112" i="22"/>
  <c r="AF104" i="22"/>
  <c r="AF96" i="22"/>
  <c r="AF88" i="22"/>
  <c r="AF80" i="22"/>
  <c r="AF72" i="22"/>
  <c r="AF64" i="22"/>
  <c r="AF56" i="22"/>
  <c r="AF48" i="22"/>
  <c r="AF40" i="22"/>
  <c r="AF32" i="22"/>
  <c r="AF24" i="22"/>
  <c r="AF16" i="22"/>
  <c r="AF8" i="22"/>
  <c r="AG147" i="21"/>
  <c r="AG139" i="21"/>
  <c r="AG130" i="21"/>
  <c r="AG122" i="21"/>
  <c r="AG114" i="21"/>
  <c r="AG106" i="21"/>
  <c r="AG98" i="21"/>
  <c r="AG90" i="21"/>
  <c r="AG82" i="21"/>
  <c r="AG66" i="21"/>
  <c r="AG136" i="21"/>
  <c r="AG120" i="21"/>
  <c r="AG104" i="21"/>
  <c r="AG88" i="21"/>
  <c r="AG72" i="21"/>
  <c r="AG48" i="21"/>
  <c r="AG32" i="21"/>
  <c r="AG8" i="21"/>
  <c r="AG145" i="21"/>
  <c r="AG128" i="21"/>
  <c r="AG112" i="21"/>
  <c r="AG96" i="21"/>
  <c r="AG80" i="21"/>
  <c r="AG64" i="21"/>
  <c r="AG56" i="21"/>
  <c r="AG40" i="21"/>
  <c r="AG24" i="21"/>
  <c r="AG16" i="21"/>
  <c r="AG124" i="21"/>
  <c r="AG78" i="21"/>
  <c r="AF143" i="20"/>
  <c r="AF89" i="20"/>
  <c r="AF145" i="20"/>
  <c r="AK44" i="19"/>
  <c r="AK84" i="19"/>
  <c r="N146" i="19"/>
  <c r="AK146" i="19" s="1"/>
  <c r="N137" i="19"/>
  <c r="AK137" i="19" s="1"/>
  <c r="N129" i="19"/>
  <c r="AK129" i="19" s="1"/>
  <c r="N121" i="19"/>
  <c r="AK121" i="19" s="1"/>
  <c r="N113" i="19"/>
  <c r="AK113" i="19" s="1"/>
  <c r="N105" i="19"/>
  <c r="AK105" i="19" s="1"/>
  <c r="N97" i="19"/>
  <c r="AK97" i="19" s="1"/>
  <c r="N89" i="19"/>
  <c r="AK89" i="19" s="1"/>
  <c r="N81" i="19"/>
  <c r="AK81" i="19" s="1"/>
  <c r="N73" i="19"/>
  <c r="AK73" i="19" s="1"/>
  <c r="N65" i="19"/>
  <c r="AK65" i="19" s="1"/>
  <c r="N49" i="19"/>
  <c r="AK49" i="19" s="1"/>
  <c r="N41" i="19"/>
  <c r="AK41" i="19" s="1"/>
  <c r="N33" i="19"/>
  <c r="AK33" i="19" s="1"/>
  <c r="N25" i="19"/>
  <c r="AK25" i="19" s="1"/>
  <c r="N17" i="19"/>
  <c r="AK17" i="19" s="1"/>
  <c r="N9" i="19"/>
  <c r="AK9" i="19" s="1"/>
  <c r="N142" i="19"/>
  <c r="AK142" i="19" s="1"/>
  <c r="N133" i="19"/>
  <c r="AK133" i="19" s="1"/>
  <c r="N125" i="19"/>
  <c r="AK125" i="19" s="1"/>
  <c r="N117" i="19"/>
  <c r="AK117" i="19" s="1"/>
  <c r="N109" i="19"/>
  <c r="AK109" i="19" s="1"/>
  <c r="N101" i="19"/>
  <c r="AK101" i="19" s="1"/>
  <c r="N93" i="19"/>
  <c r="AK93" i="19" s="1"/>
  <c r="N85" i="19"/>
  <c r="AK85" i="19" s="1"/>
  <c r="N77" i="19"/>
  <c r="AK77" i="19" s="1"/>
  <c r="N69" i="19"/>
  <c r="AK69" i="19" s="1"/>
  <c r="N61" i="19"/>
  <c r="AK61" i="19" s="1"/>
  <c r="N53" i="19"/>
  <c r="AK53" i="19" s="1"/>
  <c r="N45" i="19"/>
  <c r="AK45" i="19" s="1"/>
  <c r="N37" i="19"/>
  <c r="AK37" i="19" s="1"/>
  <c r="N29" i="19"/>
  <c r="AK29" i="19" s="1"/>
  <c r="N13" i="19"/>
  <c r="AK13" i="19" s="1"/>
  <c r="N148" i="19"/>
  <c r="AK148" i="19" s="1"/>
  <c r="N140" i="19"/>
  <c r="AK140" i="19" s="1"/>
  <c r="N131" i="19"/>
  <c r="AK131" i="19" s="1"/>
  <c r="N123" i="19"/>
  <c r="AK123" i="19" s="1"/>
  <c r="N115" i="19"/>
  <c r="AK115" i="19" s="1"/>
  <c r="N107" i="19"/>
  <c r="AK107" i="19" s="1"/>
  <c r="N99" i="19"/>
  <c r="AK99" i="19" s="1"/>
  <c r="N91" i="19"/>
  <c r="AK91" i="19" s="1"/>
  <c r="N83" i="19"/>
  <c r="AK83" i="19" s="1"/>
  <c r="N75" i="19"/>
  <c r="AK75" i="19" s="1"/>
  <c r="N67" i="19"/>
  <c r="AK67" i="19" s="1"/>
  <c r="N59" i="19"/>
  <c r="AK59" i="19" s="1"/>
  <c r="N51" i="19"/>
  <c r="AK51" i="19" s="1"/>
  <c r="N43" i="19"/>
  <c r="AK43" i="19" s="1"/>
  <c r="N35" i="19"/>
  <c r="AK35" i="19" s="1"/>
  <c r="N27" i="19"/>
  <c r="AK27" i="19" s="1"/>
  <c r="N19" i="19"/>
  <c r="AK19" i="19" s="1"/>
  <c r="N11" i="19"/>
  <c r="AK11" i="19" s="1"/>
  <c r="AL31" i="5"/>
  <c r="AF132" i="20"/>
  <c r="AF124" i="20"/>
  <c r="AF116" i="20"/>
  <c r="AF108" i="20"/>
  <c r="AF100" i="20"/>
  <c r="AF92" i="20"/>
  <c r="AF84" i="20"/>
  <c r="AF76" i="20"/>
  <c r="AF68" i="20"/>
  <c r="AF60" i="20"/>
  <c r="AF52" i="20"/>
  <c r="AF44" i="20"/>
  <c r="AF36" i="20"/>
  <c r="AF28" i="20"/>
  <c r="AF20" i="20"/>
  <c r="AF12" i="20"/>
  <c r="AF141" i="20"/>
  <c r="AF146" i="20"/>
  <c r="AF80" i="20"/>
  <c r="AF72" i="20"/>
  <c r="AF64" i="20"/>
  <c r="AF56" i="20"/>
  <c r="AF48" i="20"/>
  <c r="AF40" i="20"/>
  <c r="AF32" i="20"/>
  <c r="AF24" i="20"/>
  <c r="AF16" i="20"/>
  <c r="AF8" i="20"/>
  <c r="AF141" i="23"/>
  <c r="AF144" i="20"/>
  <c r="AF147" i="23"/>
  <c r="AL145" i="5"/>
  <c r="AL136" i="5"/>
  <c r="AL128" i="5"/>
  <c r="AL120" i="5"/>
  <c r="AL112" i="5"/>
  <c r="AL104" i="5"/>
  <c r="AL96" i="5"/>
  <c r="AL88" i="5"/>
  <c r="AL80" i="5"/>
  <c r="AL72" i="5"/>
  <c r="AL64" i="5"/>
  <c r="AL56" i="5"/>
  <c r="AL48" i="5"/>
  <c r="AL40" i="5"/>
  <c r="AL32" i="5"/>
  <c r="AL24" i="5"/>
  <c r="AL16" i="5"/>
  <c r="AL8" i="5"/>
  <c r="N139" i="19"/>
  <c r="AK139" i="19" s="1"/>
  <c r="N122" i="19"/>
  <c r="AK122" i="19" s="1"/>
  <c r="N114" i="19"/>
  <c r="AK114" i="19" s="1"/>
  <c r="N106" i="19"/>
  <c r="AK106" i="19" s="1"/>
  <c r="N98" i="19"/>
  <c r="AK98" i="19" s="1"/>
  <c r="N90" i="19"/>
  <c r="AK90" i="19" s="1"/>
  <c r="N82" i="19"/>
  <c r="AK82" i="19" s="1"/>
  <c r="N74" i="19"/>
  <c r="AK74" i="19" s="1"/>
  <c r="N66" i="19"/>
  <c r="AK66" i="19" s="1"/>
  <c r="N58" i="19"/>
  <c r="AK58" i="19" s="1"/>
  <c r="N50" i="19"/>
  <c r="AK50" i="19" s="1"/>
  <c r="N42" i="19"/>
  <c r="AK42" i="19" s="1"/>
  <c r="N34" i="19"/>
  <c r="AK34" i="19" s="1"/>
  <c r="N26" i="19"/>
  <c r="AK26" i="19" s="1"/>
  <c r="N18" i="19"/>
  <c r="AK18" i="19" s="1"/>
  <c r="N10" i="19"/>
  <c r="AK10" i="19" s="1"/>
  <c r="AF133" i="20"/>
  <c r="AF125" i="20"/>
  <c r="AF117" i="20"/>
  <c r="AF109" i="20"/>
  <c r="AF101" i="20"/>
  <c r="AF93" i="20"/>
  <c r="AF85" i="20"/>
  <c r="AF77" i="20"/>
  <c r="AF69" i="20"/>
  <c r="AF61" i="20"/>
  <c r="AF53" i="20"/>
  <c r="AF45" i="20"/>
  <c r="AF37" i="20"/>
  <c r="AF29" i="20"/>
  <c r="AF21" i="20"/>
  <c r="AF13" i="20"/>
  <c r="AG146" i="21"/>
  <c r="AG137" i="21"/>
  <c r="AG129" i="21"/>
  <c r="AG121" i="21"/>
  <c r="AG113" i="21"/>
  <c r="AG105" i="21"/>
  <c r="AG97" i="21"/>
  <c r="AG89" i="21"/>
  <c r="AG81" i="21"/>
  <c r="AG73" i="21"/>
  <c r="AG65" i="21"/>
  <c r="AG57" i="21"/>
  <c r="AG49" i="21"/>
  <c r="AG41" i="21"/>
  <c r="AG33" i="21"/>
  <c r="AG25" i="21"/>
  <c r="AG17" i="21"/>
  <c r="AG9" i="21"/>
  <c r="AF146" i="22"/>
  <c r="AF137" i="22"/>
  <c r="AF129" i="22"/>
  <c r="AF121" i="22"/>
  <c r="AF113" i="22"/>
  <c r="AF105" i="22"/>
  <c r="AF97" i="22"/>
  <c r="AF89" i="22"/>
  <c r="AF81" i="22"/>
  <c r="AF73" i="22"/>
  <c r="AF65" i="22"/>
  <c r="AF57" i="22"/>
  <c r="AF49" i="22"/>
  <c r="AF41" i="22"/>
  <c r="AF33" i="22"/>
  <c r="AF25" i="22"/>
  <c r="AF17" i="22"/>
  <c r="AF9" i="22"/>
  <c r="AF136" i="23"/>
  <c r="AF128" i="23"/>
  <c r="AF120" i="23"/>
  <c r="AF112" i="23"/>
  <c r="AF104" i="23"/>
  <c r="AF96" i="23"/>
  <c r="AF88" i="23"/>
  <c r="AF80" i="23"/>
  <c r="AF72" i="23"/>
  <c r="AF64" i="23"/>
  <c r="AF56" i="23"/>
  <c r="AF48" i="23"/>
  <c r="AF40" i="23"/>
  <c r="AF32" i="23"/>
  <c r="AF24" i="23"/>
  <c r="AF16" i="23"/>
  <c r="AF8" i="23"/>
  <c r="AK147" i="24"/>
  <c r="AK139" i="24"/>
  <c r="AK130" i="24"/>
  <c r="AK122" i="24"/>
  <c r="AK114" i="24"/>
  <c r="AK106" i="24"/>
  <c r="AK98" i="24"/>
  <c r="AK90" i="24"/>
  <c r="AK82" i="24"/>
  <c r="AK74" i="24"/>
  <c r="AK66" i="24"/>
  <c r="AK58" i="24"/>
  <c r="AK50" i="24"/>
  <c r="AK42" i="24"/>
  <c r="AK34" i="24"/>
  <c r="AK26" i="24"/>
  <c r="AK18" i="24"/>
  <c r="AK10" i="24"/>
  <c r="AF142" i="20"/>
  <c r="AF145" i="23"/>
  <c r="AL143" i="5"/>
  <c r="AL134" i="5"/>
  <c r="AL126" i="5"/>
  <c r="AL118" i="5"/>
  <c r="AL110" i="5"/>
  <c r="AL102" i="5"/>
  <c r="AL94" i="5"/>
  <c r="AL86" i="5"/>
  <c r="AL78" i="5"/>
  <c r="AL70" i="5"/>
  <c r="AL62" i="5"/>
  <c r="AL54" i="5"/>
  <c r="AL46" i="5"/>
  <c r="AL38" i="5"/>
  <c r="AL30" i="5"/>
  <c r="AL22" i="5"/>
  <c r="AL14" i="5"/>
  <c r="N145" i="19"/>
  <c r="AK145" i="19" s="1"/>
  <c r="N136" i="19"/>
  <c r="AK136" i="19" s="1"/>
  <c r="N128" i="19"/>
  <c r="AK128" i="19" s="1"/>
  <c r="N112" i="19"/>
  <c r="AK112" i="19" s="1"/>
  <c r="N104" i="19"/>
  <c r="AK104" i="19" s="1"/>
  <c r="N96" i="19"/>
  <c r="AK96" i="19" s="1"/>
  <c r="N88" i="19"/>
  <c r="AK88" i="19" s="1"/>
  <c r="N80" i="19"/>
  <c r="AK80" i="19" s="1"/>
  <c r="N64" i="19"/>
  <c r="AK64" i="19" s="1"/>
  <c r="N48" i="19"/>
  <c r="AK48" i="19" s="1"/>
  <c r="N40" i="19"/>
  <c r="AK40" i="19" s="1"/>
  <c r="N32" i="19"/>
  <c r="AK32" i="19" s="1"/>
  <c r="AF131" i="20"/>
  <c r="AF123" i="20"/>
  <c r="AF115" i="20"/>
  <c r="AF107" i="20"/>
  <c r="AF99" i="20"/>
  <c r="AF91" i="20"/>
  <c r="AF83" i="20"/>
  <c r="AF75" i="20"/>
  <c r="AF67" i="20"/>
  <c r="AF59" i="20"/>
  <c r="AF51" i="20"/>
  <c r="AF43" i="20"/>
  <c r="AF35" i="20"/>
  <c r="AF27" i="20"/>
  <c r="AF19" i="20"/>
  <c r="AF11" i="20"/>
  <c r="AG144" i="21"/>
  <c r="AG135" i="21"/>
  <c r="AG127" i="21"/>
  <c r="AG119" i="21"/>
  <c r="AG111" i="21"/>
  <c r="AG103" i="21"/>
  <c r="AG95" i="21"/>
  <c r="AG87" i="21"/>
  <c r="AG79" i="21"/>
  <c r="AG71" i="21"/>
  <c r="AG63" i="21"/>
  <c r="AG55" i="21"/>
  <c r="AG47" i="21"/>
  <c r="AG39" i="21"/>
  <c r="AG31" i="21"/>
  <c r="AG23" i="21"/>
  <c r="AG15" i="21"/>
  <c r="AF144" i="22"/>
  <c r="AF135" i="22"/>
  <c r="AF127" i="22"/>
  <c r="AF119" i="22"/>
  <c r="AF111" i="22"/>
  <c r="AF103" i="22"/>
  <c r="AF95" i="22"/>
  <c r="AF87" i="22"/>
  <c r="AF79" i="22"/>
  <c r="AF71" i="22"/>
  <c r="AF63" i="22"/>
  <c r="AF55" i="22"/>
  <c r="AF47" i="22"/>
  <c r="AF39" i="22"/>
  <c r="AF31" i="22"/>
  <c r="AF23" i="22"/>
  <c r="AF15" i="22"/>
  <c r="AF134" i="23"/>
  <c r="AF126" i="23"/>
  <c r="AF118" i="23"/>
  <c r="AF110" i="23"/>
  <c r="AF102" i="23"/>
  <c r="AF94" i="23"/>
  <c r="AF86" i="23"/>
  <c r="AF78" i="23"/>
  <c r="AF70" i="23"/>
  <c r="AF62" i="23"/>
  <c r="AF54" i="23"/>
  <c r="AF46" i="23"/>
  <c r="AF38" i="23"/>
  <c r="AF30" i="23"/>
  <c r="AF22" i="23"/>
  <c r="AF14" i="23"/>
  <c r="AF139" i="23"/>
  <c r="AK145" i="24"/>
  <c r="AK136" i="24"/>
  <c r="AK128" i="24"/>
  <c r="AK120" i="24"/>
  <c r="AK112" i="24"/>
  <c r="AK104" i="24"/>
  <c r="AK96" i="24"/>
  <c r="AK88" i="24"/>
  <c r="AK80" i="24"/>
  <c r="AK72" i="24"/>
  <c r="AK64" i="24"/>
  <c r="AK56" i="24"/>
  <c r="AK48" i="24"/>
  <c r="AK40" i="24"/>
  <c r="AK32" i="24"/>
  <c r="AK24" i="24"/>
  <c r="AK16" i="24"/>
  <c r="AK8" i="24"/>
  <c r="AL142" i="5"/>
  <c r="AL133" i="5"/>
  <c r="AL125" i="5"/>
  <c r="AL117" i="5"/>
  <c r="AL109" i="5"/>
  <c r="AL101" i="5"/>
  <c r="AL93" i="5"/>
  <c r="AL85" i="5"/>
  <c r="AL77" i="5"/>
  <c r="AL69" i="5"/>
  <c r="AL61" i="5"/>
  <c r="AL53" i="5"/>
  <c r="AL45" i="5"/>
  <c r="AL37" i="5"/>
  <c r="AL29" i="5"/>
  <c r="AL21" i="5"/>
  <c r="AL13" i="5"/>
  <c r="AF148" i="20"/>
  <c r="AF140" i="20"/>
  <c r="AF143" i="23"/>
  <c r="F147" i="26"/>
  <c r="F143" i="26"/>
  <c r="F139" i="26"/>
  <c r="F134" i="26"/>
  <c r="F130" i="26"/>
  <c r="F126" i="26"/>
  <c r="F122" i="26"/>
  <c r="F118" i="26"/>
  <c r="F110" i="26"/>
  <c r="F102" i="26"/>
  <c r="F98" i="26"/>
  <c r="F94" i="26"/>
  <c r="F86" i="26"/>
  <c r="F82" i="26"/>
  <c r="F78" i="26"/>
  <c r="F74" i="26"/>
  <c r="F70" i="26"/>
  <c r="F66" i="26"/>
  <c r="F62" i="26"/>
  <c r="F58" i="26"/>
  <c r="F54" i="26"/>
  <c r="F50" i="26"/>
  <c r="F46" i="26"/>
  <c r="F42" i="26"/>
  <c r="F38" i="26"/>
  <c r="F34" i="26"/>
  <c r="F30" i="26"/>
  <c r="F26" i="26"/>
  <c r="F22" i="26"/>
  <c r="F18" i="26"/>
  <c r="F14" i="26"/>
  <c r="F10" i="26"/>
  <c r="H139" i="26"/>
  <c r="N56" i="19"/>
  <c r="D92" i="26"/>
  <c r="D60" i="26"/>
  <c r="D95" i="26"/>
  <c r="D75" i="26"/>
  <c r="D63" i="26"/>
  <c r="D59" i="26"/>
  <c r="D134" i="26"/>
  <c r="D102" i="26"/>
  <c r="D86" i="26"/>
  <c r="D70" i="26"/>
  <c r="D46" i="26"/>
  <c r="D26" i="26"/>
  <c r="D69" i="26"/>
  <c r="N22" i="19"/>
  <c r="AK22" i="19" s="1"/>
  <c r="N24" i="19"/>
  <c r="AK24" i="19" s="1"/>
  <c r="N20" i="19"/>
  <c r="AK20" i="19" s="1"/>
  <c r="N120" i="19"/>
  <c r="F146" i="26"/>
  <c r="F142" i="26"/>
  <c r="F133" i="26"/>
  <c r="F129" i="26"/>
  <c r="F125" i="26"/>
  <c r="F117" i="26"/>
  <c r="F113" i="26"/>
  <c r="F109" i="26"/>
  <c r="F101" i="26"/>
  <c r="F97" i="26"/>
  <c r="F89" i="26"/>
  <c r="F85" i="26"/>
  <c r="F81" i="26"/>
  <c r="F77" i="26"/>
  <c r="F69" i="26"/>
  <c r="F65" i="26"/>
  <c r="F57" i="26"/>
  <c r="F53" i="26"/>
  <c r="F49" i="26"/>
  <c r="F45" i="26"/>
  <c r="F41" i="26"/>
  <c r="F37" i="26"/>
  <c r="F33" i="26"/>
  <c r="F29" i="26"/>
  <c r="F25" i="26"/>
  <c r="F21" i="26"/>
  <c r="F17" i="26"/>
  <c r="F13" i="26"/>
  <c r="F9" i="26"/>
  <c r="N15" i="19"/>
  <c r="AK15" i="19" s="1"/>
  <c r="N147" i="19"/>
  <c r="AK147" i="19" s="1"/>
  <c r="N47" i="19"/>
  <c r="AK47" i="19" s="1"/>
  <c r="F148" i="26"/>
  <c r="F144" i="26"/>
  <c r="F140" i="26"/>
  <c r="F135" i="26"/>
  <c r="F127" i="26"/>
  <c r="F123" i="26"/>
  <c r="F119" i="26"/>
  <c r="F115" i="26"/>
  <c r="F111" i="26"/>
  <c r="F107" i="26"/>
  <c r="F99" i="26"/>
  <c r="F95" i="26"/>
  <c r="F91" i="26"/>
  <c r="F87" i="26"/>
  <c r="F83" i="26"/>
  <c r="F75" i="26"/>
  <c r="F71" i="26"/>
  <c r="F67" i="26"/>
  <c r="F63" i="26"/>
  <c r="F59" i="26"/>
  <c r="F55" i="26"/>
  <c r="F51" i="26"/>
  <c r="F47" i="26"/>
  <c r="F43" i="26"/>
  <c r="F39" i="26"/>
  <c r="F35" i="26"/>
  <c r="F31" i="26"/>
  <c r="F27" i="26"/>
  <c r="F23" i="26"/>
  <c r="F19" i="26"/>
  <c r="F15" i="26"/>
  <c r="N72" i="19"/>
  <c r="AK72" i="19" s="1"/>
  <c r="N16" i="19"/>
  <c r="AK16" i="19" s="1"/>
  <c r="F145" i="26"/>
  <c r="F141" i="26"/>
  <c r="F136" i="26"/>
  <c r="F132" i="26"/>
  <c r="F128" i="26"/>
  <c r="F124" i="26"/>
  <c r="F120" i="26"/>
  <c r="F116" i="26"/>
  <c r="F112" i="26"/>
  <c r="F108" i="26"/>
  <c r="F104" i="26"/>
  <c r="F105" i="26" s="1"/>
  <c r="F100" i="26"/>
  <c r="F96" i="26"/>
  <c r="F92" i="26"/>
  <c r="F88" i="26"/>
  <c r="F84" i="26"/>
  <c r="F80" i="26"/>
  <c r="F76" i="26"/>
  <c r="F72" i="26"/>
  <c r="F68" i="26"/>
  <c r="F64" i="26"/>
  <c r="F60" i="26"/>
  <c r="F56" i="26"/>
  <c r="F52" i="26"/>
  <c r="F48" i="26"/>
  <c r="F44" i="26"/>
  <c r="F32" i="26"/>
  <c r="F28" i="26"/>
  <c r="F16" i="26"/>
  <c r="F12" i="26"/>
  <c r="F8" i="26"/>
  <c r="N130" i="19"/>
  <c r="N21" i="19"/>
  <c r="AK21" i="19" s="1"/>
  <c r="N29" i="18"/>
  <c r="AL29" i="18" s="1"/>
  <c r="N25" i="18"/>
  <c r="AL25" i="18" s="1"/>
  <c r="N17" i="18"/>
  <c r="AL17" i="18" s="1"/>
  <c r="N13" i="18"/>
  <c r="AL13" i="18" s="1"/>
  <c r="N9" i="18"/>
  <c r="AL9" i="18" s="1"/>
  <c r="N134" i="18"/>
  <c r="AL134" i="18" s="1"/>
  <c r="N126" i="18"/>
  <c r="AL126" i="18" s="1"/>
  <c r="N118" i="18"/>
  <c r="AL118" i="18" s="1"/>
  <c r="N110" i="18"/>
  <c r="AL110" i="18" s="1"/>
  <c r="N92" i="18"/>
  <c r="AL92" i="18" s="1"/>
  <c r="N97" i="18"/>
  <c r="AL97" i="18" s="1"/>
  <c r="N86" i="18"/>
  <c r="AL86" i="18" s="1"/>
  <c r="N74" i="18"/>
  <c r="AL74" i="18" s="1"/>
  <c r="N66" i="18"/>
  <c r="AL66" i="18" s="1"/>
  <c r="N21" i="18"/>
  <c r="AL21" i="18" s="1"/>
  <c r="N54" i="18"/>
  <c r="AL54" i="18" s="1"/>
  <c r="N50" i="18"/>
  <c r="AL50" i="18" s="1"/>
  <c r="N46" i="18"/>
  <c r="AL46" i="18" s="1"/>
  <c r="N38" i="18"/>
  <c r="AL38" i="18" s="1"/>
  <c r="N130" i="18"/>
  <c r="AL130" i="18" s="1"/>
  <c r="N122" i="18"/>
  <c r="AL122" i="18" s="1"/>
  <c r="N114" i="18"/>
  <c r="AL114" i="18" s="1"/>
  <c r="N106" i="18"/>
  <c r="AL106" i="18" s="1"/>
  <c r="N100" i="18"/>
  <c r="AL100" i="18" s="1"/>
  <c r="N93" i="18"/>
  <c r="AL93" i="18" s="1"/>
  <c r="N82" i="18"/>
  <c r="AL82" i="18" s="1"/>
  <c r="N78" i="18"/>
  <c r="AL78" i="18" s="1"/>
  <c r="N70" i="18"/>
  <c r="AL70" i="18" s="1"/>
  <c r="N62" i="18"/>
  <c r="AL62" i="18" s="1"/>
  <c r="N58" i="18"/>
  <c r="AL58" i="18" s="1"/>
  <c r="N42" i="18"/>
  <c r="AL42" i="18" s="1"/>
  <c r="N34" i="18"/>
  <c r="AL34" i="18" s="1"/>
  <c r="N57" i="19"/>
  <c r="AK57" i="19" s="1"/>
  <c r="E4" i="26"/>
  <c r="N8" i="19"/>
  <c r="AK8" i="19" s="1"/>
  <c r="N140" i="18"/>
  <c r="AL140" i="18" s="1"/>
  <c r="N147" i="18"/>
  <c r="AL147" i="18" s="1"/>
  <c r="E53" i="26"/>
  <c r="E85" i="26"/>
  <c r="H69" i="26"/>
  <c r="H142" i="26"/>
  <c r="H125" i="26"/>
  <c r="H109" i="26"/>
  <c r="H85" i="26"/>
  <c r="H77" i="26"/>
  <c r="H53" i="26"/>
  <c r="H45" i="26"/>
  <c r="H37" i="26"/>
  <c r="H29" i="26"/>
  <c r="H21" i="26"/>
  <c r="H13" i="26"/>
  <c r="D143" i="26"/>
  <c r="D126" i="26"/>
  <c r="D118" i="26"/>
  <c r="D110" i="26"/>
  <c r="D94" i="26"/>
  <c r="D78" i="26"/>
  <c r="D54" i="26"/>
  <c r="D30" i="26"/>
  <c r="D148" i="26"/>
  <c r="D144" i="26"/>
  <c r="D135" i="26"/>
  <c r="D127" i="26"/>
  <c r="D119" i="26"/>
  <c r="D111" i="26"/>
  <c r="D87" i="26"/>
  <c r="D71" i="26"/>
  <c r="D55" i="26"/>
  <c r="D39" i="26"/>
  <c r="D23" i="26"/>
  <c r="H144" i="26"/>
  <c r="H127" i="26"/>
  <c r="H148" i="26"/>
  <c r="H140" i="26"/>
  <c r="H123" i="26"/>
  <c r="H111" i="26"/>
  <c r="D133" i="26"/>
  <c r="D129" i="26"/>
  <c r="D65" i="26"/>
  <c r="D9" i="26"/>
  <c r="H119" i="26"/>
  <c r="H107" i="26"/>
  <c r="H95" i="26"/>
  <c r="H91" i="26"/>
  <c r="H87" i="26"/>
  <c r="H83" i="26"/>
  <c r="H75" i="26"/>
  <c r="H71" i="26"/>
  <c r="H67" i="26"/>
  <c r="H63" i="26"/>
  <c r="H59" i="26"/>
  <c r="H55" i="26"/>
  <c r="H51" i="26"/>
  <c r="H47" i="26"/>
  <c r="H43" i="26"/>
  <c r="H39" i="26"/>
  <c r="H35" i="26"/>
  <c r="H31" i="26"/>
  <c r="H27" i="26"/>
  <c r="H23" i="26"/>
  <c r="H19" i="26"/>
  <c r="H15" i="26"/>
  <c r="H143" i="26"/>
  <c r="H126" i="26"/>
  <c r="H110" i="26"/>
  <c r="H74" i="26"/>
  <c r="H70" i="26"/>
  <c r="H66" i="26"/>
  <c r="H62" i="26"/>
  <c r="H58" i="26"/>
  <c r="H54" i="26"/>
  <c r="H50" i="26"/>
  <c r="H46" i="26"/>
  <c r="H42" i="26"/>
  <c r="H38" i="26"/>
  <c r="H34" i="26"/>
  <c r="H30" i="26"/>
  <c r="H26" i="26"/>
  <c r="H22" i="26"/>
  <c r="H18" i="26"/>
  <c r="H14" i="26"/>
  <c r="H10" i="26"/>
  <c r="H135" i="26"/>
  <c r="H115" i="26"/>
  <c r="H99" i="26"/>
  <c r="H130" i="26"/>
  <c r="H118" i="26"/>
  <c r="H102" i="26"/>
  <c r="H94" i="26"/>
  <c r="H86" i="26"/>
  <c r="H82" i="26"/>
  <c r="H147" i="26"/>
  <c r="H134" i="26"/>
  <c r="H122" i="26"/>
  <c r="H98" i="26"/>
  <c r="H78" i="26"/>
  <c r="H146" i="26"/>
  <c r="H133" i="26"/>
  <c r="H129" i="26"/>
  <c r="H117" i="26"/>
  <c r="H113" i="26"/>
  <c r="H101" i="26"/>
  <c r="H97" i="26"/>
  <c r="H89" i="26"/>
  <c r="H81" i="26"/>
  <c r="H65" i="26"/>
  <c r="H57" i="26"/>
  <c r="H49" i="26"/>
  <c r="H41" i="26"/>
  <c r="H33" i="26"/>
  <c r="H25" i="26"/>
  <c r="H17" i="26"/>
  <c r="H9" i="26"/>
  <c r="H7" i="26"/>
  <c r="H145" i="26"/>
  <c r="H141" i="26"/>
  <c r="H136" i="26"/>
  <c r="H132" i="26"/>
  <c r="H128" i="26"/>
  <c r="H124" i="26"/>
  <c r="H120" i="26"/>
  <c r="H116" i="26"/>
  <c r="H112" i="26"/>
  <c r="H108" i="26"/>
  <c r="H104" i="26"/>
  <c r="H105" i="26" s="1"/>
  <c r="H100" i="26"/>
  <c r="H96" i="26"/>
  <c r="H92" i="26"/>
  <c r="H88" i="26"/>
  <c r="H84" i="26"/>
  <c r="H80" i="26"/>
  <c r="H76" i="26"/>
  <c r="H72" i="26"/>
  <c r="H68" i="26"/>
  <c r="H64" i="26"/>
  <c r="H60" i="26"/>
  <c r="H56" i="26"/>
  <c r="H52" i="26"/>
  <c r="H48" i="26"/>
  <c r="H44" i="26"/>
  <c r="H32" i="26"/>
  <c r="H28" i="26"/>
  <c r="H16" i="26"/>
  <c r="H12" i="26"/>
  <c r="H8" i="26"/>
  <c r="D141" i="26"/>
  <c r="D132" i="26"/>
  <c r="D128" i="26"/>
  <c r="D124" i="26"/>
  <c r="D116" i="26"/>
  <c r="D108" i="26"/>
  <c r="D100" i="26"/>
  <c r="D84" i="26"/>
  <c r="D68" i="26"/>
  <c r="D52" i="26"/>
  <c r="D28" i="26"/>
  <c r="D12" i="26"/>
  <c r="E14" i="26"/>
  <c r="E46" i="26"/>
  <c r="E50" i="26"/>
  <c r="E66" i="26"/>
  <c r="E72" i="26"/>
  <c r="E74" i="26"/>
  <c r="E78" i="26"/>
  <c r="E82" i="26"/>
  <c r="E104" i="26"/>
  <c r="E105" i="26" s="1"/>
  <c r="E130" i="26"/>
  <c r="E136" i="26"/>
  <c r="E143" i="26"/>
  <c r="E147" i="26"/>
  <c r="E117" i="26"/>
  <c r="E34" i="26"/>
  <c r="E98" i="26"/>
  <c r="E21" i="26"/>
  <c r="E118" i="26"/>
  <c r="E30" i="26"/>
  <c r="E63" i="26"/>
  <c r="E101" i="26"/>
  <c r="E62" i="26"/>
  <c r="E122" i="26"/>
  <c r="E33" i="26"/>
  <c r="E97" i="26"/>
  <c r="E146" i="26"/>
  <c r="E52" i="26"/>
  <c r="E57" i="26"/>
  <c r="E116" i="26"/>
  <c r="E140" i="26"/>
  <c r="N139" i="18"/>
  <c r="AL139" i="18" s="1"/>
  <c r="N145" i="18"/>
  <c r="AL145" i="18" s="1"/>
  <c r="N136" i="18"/>
  <c r="AL136" i="18" s="1"/>
  <c r="N132" i="18"/>
  <c r="AL132" i="18" s="1"/>
  <c r="N128" i="18"/>
  <c r="AL128" i="18" s="1"/>
  <c r="N124" i="18"/>
  <c r="AL124" i="18" s="1"/>
  <c r="N120" i="18"/>
  <c r="AL120" i="18" s="1"/>
  <c r="N116" i="18"/>
  <c r="AL116" i="18" s="1"/>
  <c r="N112" i="18"/>
  <c r="AL112" i="18" s="1"/>
  <c r="N108" i="18"/>
  <c r="AL108" i="18" s="1"/>
  <c r="N141" i="18"/>
  <c r="AL141" i="18" s="1"/>
  <c r="N133" i="18"/>
  <c r="AL133" i="18" s="1"/>
  <c r="N129" i="18"/>
  <c r="AL129" i="18" s="1"/>
  <c r="N117" i="18"/>
  <c r="AL117" i="18" s="1"/>
  <c r="N113" i="18"/>
  <c r="AL113" i="18" s="1"/>
  <c r="N91" i="18"/>
  <c r="AL91" i="18" s="1"/>
  <c r="N101" i="18"/>
  <c r="AL101" i="18" s="1"/>
  <c r="N85" i="18"/>
  <c r="AL85" i="18" s="1"/>
  <c r="N81" i="18"/>
  <c r="AL81" i="18" s="1"/>
  <c r="N69" i="18"/>
  <c r="AL69" i="18" s="1"/>
  <c r="N65" i="18"/>
  <c r="AL65" i="18" s="1"/>
  <c r="N57" i="18"/>
  <c r="AL57" i="18" s="1"/>
  <c r="N53" i="18"/>
  <c r="AL53" i="18" s="1"/>
  <c r="N41" i="18"/>
  <c r="AL41" i="18" s="1"/>
  <c r="N37" i="18"/>
  <c r="AL37" i="18" s="1"/>
  <c r="N24" i="18"/>
  <c r="AL24" i="18" s="1"/>
  <c r="N16" i="18"/>
  <c r="AL16" i="18" s="1"/>
  <c r="N146" i="18"/>
  <c r="AL146" i="18" s="1"/>
  <c r="N137" i="18"/>
  <c r="AL137" i="18" s="1"/>
  <c r="N125" i="18"/>
  <c r="AL125" i="18" s="1"/>
  <c r="N121" i="18"/>
  <c r="AL121" i="18" s="1"/>
  <c r="N109" i="18"/>
  <c r="AL109" i="18" s="1"/>
  <c r="N105" i="18"/>
  <c r="AL105" i="18" s="1"/>
  <c r="N96" i="18"/>
  <c r="AL96" i="18" s="1"/>
  <c r="N89" i="18"/>
  <c r="AL89" i="18" s="1"/>
  <c r="N77" i="18"/>
  <c r="AL77" i="18" s="1"/>
  <c r="N73" i="18"/>
  <c r="AL73" i="18" s="1"/>
  <c r="N61" i="18"/>
  <c r="AL61" i="18" s="1"/>
  <c r="N20" i="18"/>
  <c r="AL20" i="18" s="1"/>
  <c r="N49" i="18"/>
  <c r="AL49" i="18" s="1"/>
  <c r="N45" i="18"/>
  <c r="AL45" i="18" s="1"/>
  <c r="N33" i="18"/>
  <c r="AL33" i="18" s="1"/>
  <c r="N28" i="18"/>
  <c r="AL28" i="18" s="1"/>
  <c r="N12" i="18"/>
  <c r="AL12" i="18" s="1"/>
  <c r="N8" i="18"/>
  <c r="AL8" i="18" s="1"/>
  <c r="N148" i="18"/>
  <c r="AL148" i="18" s="1"/>
  <c r="N144" i="18"/>
  <c r="AL144" i="18" s="1"/>
  <c r="N135" i="18"/>
  <c r="AL135" i="18" s="1"/>
  <c r="N131" i="18"/>
  <c r="AL131" i="18" s="1"/>
  <c r="N127" i="18"/>
  <c r="AL127" i="18" s="1"/>
  <c r="N123" i="18"/>
  <c r="AL123" i="18" s="1"/>
  <c r="N119" i="18"/>
  <c r="AL119" i="18" s="1"/>
  <c r="N115" i="18"/>
  <c r="AL115" i="18" s="1"/>
  <c r="N111" i="18"/>
  <c r="AL111" i="18" s="1"/>
  <c r="N107" i="18"/>
  <c r="AL107" i="18" s="1"/>
  <c r="N103" i="18"/>
  <c r="AL103" i="18" s="1"/>
  <c r="N102" i="18"/>
  <c r="AL102" i="18" s="1"/>
  <c r="N98" i="18"/>
  <c r="AL98" i="18" s="1"/>
  <c r="N94" i="18"/>
  <c r="AL94" i="18" s="1"/>
  <c r="N87" i="18"/>
  <c r="AL87" i="18" s="1"/>
  <c r="N83" i="18"/>
  <c r="AL83" i="18" s="1"/>
  <c r="N79" i="18"/>
  <c r="AL79" i="18" s="1"/>
  <c r="N75" i="18"/>
  <c r="AL75" i="18" s="1"/>
  <c r="N71" i="18"/>
  <c r="AL71" i="18" s="1"/>
  <c r="N67" i="18"/>
  <c r="AL67" i="18" s="1"/>
  <c r="N63" i="18"/>
  <c r="AL63" i="18" s="1"/>
  <c r="N22" i="18"/>
  <c r="AL22" i="18" s="1"/>
  <c r="N59" i="18"/>
  <c r="AL59" i="18" s="1"/>
  <c r="N55" i="18"/>
  <c r="AL55" i="18" s="1"/>
  <c r="N51" i="18"/>
  <c r="AL51" i="18" s="1"/>
  <c r="N47" i="18"/>
  <c r="AL47" i="18" s="1"/>
  <c r="N43" i="18"/>
  <c r="AL43" i="18" s="1"/>
  <c r="N39" i="18"/>
  <c r="AL39" i="18" s="1"/>
  <c r="N35" i="18"/>
  <c r="AL35" i="18" s="1"/>
  <c r="N26" i="18"/>
  <c r="AL26" i="18" s="1"/>
  <c r="N18" i="18"/>
  <c r="AL18" i="18" s="1"/>
  <c r="N14" i="18"/>
  <c r="AL14" i="18" s="1"/>
  <c r="N10" i="18"/>
  <c r="AL10" i="18" s="1"/>
  <c r="N104" i="18"/>
  <c r="AL104" i="18" s="1"/>
  <c r="N90" i="18"/>
  <c r="AL90" i="18" s="1"/>
  <c r="N99" i="18"/>
  <c r="AL99" i="18" s="1"/>
  <c r="N95" i="18"/>
  <c r="AL95" i="18" s="1"/>
  <c r="N88" i="18"/>
  <c r="AL88" i="18" s="1"/>
  <c r="N84" i="18"/>
  <c r="AL84" i="18" s="1"/>
  <c r="N80" i="18"/>
  <c r="AL80" i="18" s="1"/>
  <c r="N76" i="18"/>
  <c r="AL76" i="18" s="1"/>
  <c r="N72" i="18"/>
  <c r="AL72" i="18" s="1"/>
  <c r="N68" i="18"/>
  <c r="AL68" i="18" s="1"/>
  <c r="N64" i="18"/>
  <c r="AL64" i="18" s="1"/>
  <c r="N23" i="18"/>
  <c r="AL23" i="18" s="1"/>
  <c r="N60" i="18"/>
  <c r="AL60" i="18" s="1"/>
  <c r="N56" i="18"/>
  <c r="AL56" i="18" s="1"/>
  <c r="N52" i="18"/>
  <c r="AL52" i="18" s="1"/>
  <c r="N48" i="18"/>
  <c r="AL48" i="18" s="1"/>
  <c r="N44" i="18"/>
  <c r="AL44" i="18" s="1"/>
  <c r="N40" i="18"/>
  <c r="AL40" i="18" s="1"/>
  <c r="N36" i="18"/>
  <c r="AL36" i="18" s="1"/>
  <c r="N32" i="18"/>
  <c r="AL32" i="18" s="1"/>
  <c r="N27" i="18"/>
  <c r="AL27" i="18" s="1"/>
  <c r="N19" i="18"/>
  <c r="AL19" i="18" s="1"/>
  <c r="N15" i="18"/>
  <c r="AL15" i="18" s="1"/>
  <c r="N11" i="18"/>
  <c r="AL11" i="18" s="1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9" i="4"/>
  <c r="AE140" i="4"/>
  <c r="AE141" i="4"/>
  <c r="AE142" i="4"/>
  <c r="AE143" i="4"/>
  <c r="AE144" i="4"/>
  <c r="AE145" i="4"/>
  <c r="AE146" i="4"/>
  <c r="AE147" i="4"/>
  <c r="AE148" i="4"/>
  <c r="K8" i="4"/>
  <c r="K9" i="4"/>
  <c r="K10" i="4"/>
  <c r="K11" i="4"/>
  <c r="K12" i="4"/>
  <c r="K13" i="4"/>
  <c r="K14" i="4"/>
  <c r="K15" i="4"/>
  <c r="AF15" i="4" s="1"/>
  <c r="K16" i="4"/>
  <c r="K17" i="4"/>
  <c r="K18" i="4"/>
  <c r="K19" i="4"/>
  <c r="K20" i="4"/>
  <c r="K21" i="4"/>
  <c r="K22" i="4"/>
  <c r="K23" i="4"/>
  <c r="AF23" i="4" s="1"/>
  <c r="K24" i="4"/>
  <c r="K25" i="4"/>
  <c r="K26" i="4"/>
  <c r="K27" i="4"/>
  <c r="K28" i="4"/>
  <c r="K29" i="4"/>
  <c r="K30" i="4"/>
  <c r="K31" i="4"/>
  <c r="AF31" i="4" s="1"/>
  <c r="K32" i="4"/>
  <c r="K33" i="4"/>
  <c r="K34" i="4"/>
  <c r="K35" i="4"/>
  <c r="K36" i="4"/>
  <c r="K37" i="4"/>
  <c r="K38" i="4"/>
  <c r="K39" i="4"/>
  <c r="AF39" i="4" s="1"/>
  <c r="K40" i="4"/>
  <c r="K41" i="4"/>
  <c r="K42" i="4"/>
  <c r="K43" i="4"/>
  <c r="K44" i="4"/>
  <c r="K45" i="4"/>
  <c r="K46" i="4"/>
  <c r="K47" i="4"/>
  <c r="AF47" i="4" s="1"/>
  <c r="K48" i="4"/>
  <c r="K49" i="4"/>
  <c r="K50" i="4"/>
  <c r="K51" i="4"/>
  <c r="K52" i="4"/>
  <c r="K53" i="4"/>
  <c r="K54" i="4"/>
  <c r="K55" i="4"/>
  <c r="AF55" i="4" s="1"/>
  <c r="K56" i="4"/>
  <c r="K57" i="4"/>
  <c r="K58" i="4"/>
  <c r="K59" i="4"/>
  <c r="K60" i="4"/>
  <c r="K61" i="4"/>
  <c r="K62" i="4"/>
  <c r="K63" i="4"/>
  <c r="AF63" i="4" s="1"/>
  <c r="K64" i="4"/>
  <c r="K65" i="4"/>
  <c r="K66" i="4"/>
  <c r="K67" i="4"/>
  <c r="K68" i="4"/>
  <c r="K69" i="4"/>
  <c r="K70" i="4"/>
  <c r="K71" i="4"/>
  <c r="AF71" i="4" s="1"/>
  <c r="K72" i="4"/>
  <c r="K73" i="4"/>
  <c r="K74" i="4"/>
  <c r="K75" i="4"/>
  <c r="K76" i="4"/>
  <c r="K77" i="4"/>
  <c r="K78" i="4"/>
  <c r="K79" i="4"/>
  <c r="AF79" i="4" s="1"/>
  <c r="K80" i="4"/>
  <c r="K81" i="4"/>
  <c r="K82" i="4"/>
  <c r="K83" i="4"/>
  <c r="K84" i="4"/>
  <c r="K85" i="4"/>
  <c r="K86" i="4"/>
  <c r="K87" i="4"/>
  <c r="AF87" i="4" s="1"/>
  <c r="K88" i="4"/>
  <c r="K89" i="4"/>
  <c r="K90" i="4"/>
  <c r="K91" i="4"/>
  <c r="K92" i="4"/>
  <c r="K93" i="4"/>
  <c r="K94" i="4"/>
  <c r="K95" i="4"/>
  <c r="AF95" i="4" s="1"/>
  <c r="K96" i="4"/>
  <c r="K97" i="4"/>
  <c r="K98" i="4"/>
  <c r="K99" i="4"/>
  <c r="K100" i="4"/>
  <c r="K101" i="4"/>
  <c r="K102" i="4"/>
  <c r="K103" i="4"/>
  <c r="AF103" i="4" s="1"/>
  <c r="K104" i="4"/>
  <c r="K105" i="4"/>
  <c r="K106" i="4"/>
  <c r="K107" i="4"/>
  <c r="K108" i="4"/>
  <c r="K109" i="4"/>
  <c r="K110" i="4"/>
  <c r="K111" i="4"/>
  <c r="AF111" i="4" s="1"/>
  <c r="K112" i="4"/>
  <c r="K113" i="4"/>
  <c r="K114" i="4"/>
  <c r="K115" i="4"/>
  <c r="K116" i="4"/>
  <c r="K117" i="4"/>
  <c r="K118" i="4"/>
  <c r="K119" i="4"/>
  <c r="AF119" i="4" s="1"/>
  <c r="K120" i="4"/>
  <c r="K121" i="4"/>
  <c r="K122" i="4"/>
  <c r="K123" i="4"/>
  <c r="K124" i="4"/>
  <c r="K125" i="4"/>
  <c r="K126" i="4"/>
  <c r="K127" i="4"/>
  <c r="AF127" i="4" s="1"/>
  <c r="K128" i="4"/>
  <c r="K129" i="4"/>
  <c r="K130" i="4"/>
  <c r="K131" i="4"/>
  <c r="K132" i="4"/>
  <c r="K133" i="4"/>
  <c r="K134" i="4"/>
  <c r="K135" i="4"/>
  <c r="AF135" i="4" s="1"/>
  <c r="K136" i="4"/>
  <c r="K137" i="4"/>
  <c r="K139" i="4"/>
  <c r="K140" i="4"/>
  <c r="K141" i="4"/>
  <c r="K142" i="4"/>
  <c r="K143" i="4"/>
  <c r="K144" i="4"/>
  <c r="AF144" i="4" s="1"/>
  <c r="K145" i="4"/>
  <c r="K146" i="4"/>
  <c r="K147" i="4"/>
  <c r="K148" i="4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9" i="2"/>
  <c r="AI140" i="2"/>
  <c r="AI141" i="2"/>
  <c r="AI142" i="2"/>
  <c r="AI143" i="2"/>
  <c r="AI144" i="2"/>
  <c r="AI145" i="2"/>
  <c r="AI146" i="2"/>
  <c r="AI147" i="2"/>
  <c r="AI148" i="2"/>
  <c r="AA8" i="2"/>
  <c r="AJ8" i="2" s="1"/>
  <c r="AA9" i="2"/>
  <c r="AJ9" i="2" s="1"/>
  <c r="AA10" i="2"/>
  <c r="AA11" i="2"/>
  <c r="AJ11" i="2" s="1"/>
  <c r="AA12" i="2"/>
  <c r="AA13" i="2"/>
  <c r="AA14" i="2"/>
  <c r="AA15" i="2"/>
  <c r="AA16" i="2"/>
  <c r="AJ16" i="2" s="1"/>
  <c r="AA17" i="2"/>
  <c r="AJ17" i="2" s="1"/>
  <c r="AA18" i="2"/>
  <c r="AA19" i="2"/>
  <c r="AJ19" i="2" s="1"/>
  <c r="AA20" i="2"/>
  <c r="AA21" i="2"/>
  <c r="AA22" i="2"/>
  <c r="AA23" i="2"/>
  <c r="AA24" i="2"/>
  <c r="AJ24" i="2" s="1"/>
  <c r="AA25" i="2"/>
  <c r="AJ25" i="2" s="1"/>
  <c r="AA26" i="2"/>
  <c r="AA27" i="2"/>
  <c r="AJ27" i="2" s="1"/>
  <c r="AA28" i="2"/>
  <c r="AA29" i="2"/>
  <c r="AA30" i="2"/>
  <c r="AA31" i="2"/>
  <c r="AA32" i="2"/>
  <c r="AJ32" i="2" s="1"/>
  <c r="AA33" i="2"/>
  <c r="AJ33" i="2" s="1"/>
  <c r="AA34" i="2"/>
  <c r="AA35" i="2"/>
  <c r="AJ35" i="2" s="1"/>
  <c r="AA36" i="2"/>
  <c r="AA37" i="2"/>
  <c r="AA38" i="2"/>
  <c r="AA39" i="2"/>
  <c r="AA40" i="2"/>
  <c r="AJ40" i="2" s="1"/>
  <c r="AA41" i="2"/>
  <c r="AJ41" i="2" s="1"/>
  <c r="AA42" i="2"/>
  <c r="AA43" i="2"/>
  <c r="AJ43" i="2" s="1"/>
  <c r="AA44" i="2"/>
  <c r="AA45" i="2"/>
  <c r="AA46" i="2"/>
  <c r="AA47" i="2"/>
  <c r="AA48" i="2"/>
  <c r="AJ48" i="2" s="1"/>
  <c r="AA49" i="2"/>
  <c r="AJ49" i="2" s="1"/>
  <c r="AA50" i="2"/>
  <c r="AA51" i="2"/>
  <c r="AJ51" i="2" s="1"/>
  <c r="AA52" i="2"/>
  <c r="AA53" i="2"/>
  <c r="AA54" i="2"/>
  <c r="AA55" i="2"/>
  <c r="AA56" i="2"/>
  <c r="AJ56" i="2" s="1"/>
  <c r="AA57" i="2"/>
  <c r="AJ57" i="2" s="1"/>
  <c r="AA58" i="2"/>
  <c r="AA59" i="2"/>
  <c r="AJ59" i="2" s="1"/>
  <c r="AA60" i="2"/>
  <c r="AA61" i="2"/>
  <c r="AA62" i="2"/>
  <c r="AA63" i="2"/>
  <c r="AA64" i="2"/>
  <c r="AJ64" i="2" s="1"/>
  <c r="AA65" i="2"/>
  <c r="AJ65" i="2" s="1"/>
  <c r="AA66" i="2"/>
  <c r="AA67" i="2"/>
  <c r="AJ67" i="2" s="1"/>
  <c r="AA68" i="2"/>
  <c r="AA69" i="2"/>
  <c r="AA70" i="2"/>
  <c r="AA71" i="2"/>
  <c r="AA72" i="2"/>
  <c r="AJ72" i="2" s="1"/>
  <c r="AA73" i="2"/>
  <c r="AJ73" i="2" s="1"/>
  <c r="AA74" i="2"/>
  <c r="AA75" i="2"/>
  <c r="AJ75" i="2" s="1"/>
  <c r="AA76" i="2"/>
  <c r="AA77" i="2"/>
  <c r="AA78" i="2"/>
  <c r="AA79" i="2"/>
  <c r="AA80" i="2"/>
  <c r="AJ80" i="2" s="1"/>
  <c r="AA81" i="2"/>
  <c r="AJ81" i="2" s="1"/>
  <c r="AA82" i="2"/>
  <c r="AA83" i="2"/>
  <c r="AJ83" i="2" s="1"/>
  <c r="AA84" i="2"/>
  <c r="AA85" i="2"/>
  <c r="AA86" i="2"/>
  <c r="AA87" i="2"/>
  <c r="AA88" i="2"/>
  <c r="AJ88" i="2" s="1"/>
  <c r="AA89" i="2"/>
  <c r="AJ89" i="2" s="1"/>
  <c r="AA90" i="2"/>
  <c r="AA91" i="2"/>
  <c r="AJ91" i="2" s="1"/>
  <c r="AA92" i="2"/>
  <c r="AA93" i="2"/>
  <c r="AA94" i="2"/>
  <c r="AA95" i="2"/>
  <c r="AA96" i="2"/>
  <c r="AJ96" i="2" s="1"/>
  <c r="AA97" i="2"/>
  <c r="AA98" i="2"/>
  <c r="AA99" i="2"/>
  <c r="AJ99" i="2" s="1"/>
  <c r="AA100" i="2"/>
  <c r="AA101" i="2"/>
  <c r="AA102" i="2"/>
  <c r="AA103" i="2"/>
  <c r="AA104" i="2"/>
  <c r="AJ104" i="2" s="1"/>
  <c r="AA105" i="2"/>
  <c r="AJ105" i="2" s="1"/>
  <c r="AA106" i="2"/>
  <c r="AA107" i="2"/>
  <c r="AJ107" i="2" s="1"/>
  <c r="AA108" i="2"/>
  <c r="AA109" i="2"/>
  <c r="AA110" i="2"/>
  <c r="AA111" i="2"/>
  <c r="AA112" i="2"/>
  <c r="AJ112" i="2" s="1"/>
  <c r="AA113" i="2"/>
  <c r="AJ113" i="2" s="1"/>
  <c r="AA114" i="2"/>
  <c r="AA115" i="2"/>
  <c r="AJ115" i="2" s="1"/>
  <c r="AA116" i="2"/>
  <c r="AA117" i="2"/>
  <c r="AA118" i="2"/>
  <c r="AA119" i="2"/>
  <c r="AA120" i="2"/>
  <c r="AJ120" i="2" s="1"/>
  <c r="AA121" i="2"/>
  <c r="AJ121" i="2" s="1"/>
  <c r="AA122" i="2"/>
  <c r="AA123" i="2"/>
  <c r="AJ123" i="2" s="1"/>
  <c r="AA124" i="2"/>
  <c r="AA125" i="2"/>
  <c r="AA126" i="2"/>
  <c r="AA127" i="2"/>
  <c r="AA128" i="2"/>
  <c r="AJ128" i="2" s="1"/>
  <c r="AA129" i="2"/>
  <c r="AJ129" i="2" s="1"/>
  <c r="AA130" i="2"/>
  <c r="AA131" i="2"/>
  <c r="AJ131" i="2" s="1"/>
  <c r="AA132" i="2"/>
  <c r="AA133" i="2"/>
  <c r="AA134" i="2"/>
  <c r="AA135" i="2"/>
  <c r="AA136" i="2"/>
  <c r="AJ136" i="2" s="1"/>
  <c r="AA137" i="2"/>
  <c r="AJ137" i="2" s="1"/>
  <c r="AA139" i="2"/>
  <c r="AA140" i="2"/>
  <c r="AJ140" i="2" s="1"/>
  <c r="AA141" i="2"/>
  <c r="AA142" i="2"/>
  <c r="AA143" i="2"/>
  <c r="AA144" i="2"/>
  <c r="AA145" i="2"/>
  <c r="AJ145" i="2" s="1"/>
  <c r="AA146" i="2"/>
  <c r="AJ146" i="2" s="1"/>
  <c r="AA147" i="2"/>
  <c r="AA148" i="2"/>
  <c r="AJ148" i="2" s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9" i="1"/>
  <c r="AJ140" i="1"/>
  <c r="AJ141" i="1"/>
  <c r="AJ142" i="1"/>
  <c r="AJ143" i="1"/>
  <c r="AJ144" i="1"/>
  <c r="AJ145" i="1"/>
  <c r="AJ146" i="1"/>
  <c r="AJ147" i="1"/>
  <c r="AJ148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9" i="1"/>
  <c r="AB140" i="1"/>
  <c r="AB141" i="1"/>
  <c r="AB142" i="1"/>
  <c r="AB143" i="1"/>
  <c r="AB144" i="1"/>
  <c r="AB145" i="1"/>
  <c r="AB146" i="1"/>
  <c r="AB147" i="1"/>
  <c r="AB148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9" i="1"/>
  <c r="N140" i="1"/>
  <c r="N141" i="1"/>
  <c r="N142" i="1"/>
  <c r="N143" i="1"/>
  <c r="N144" i="1"/>
  <c r="N145" i="1"/>
  <c r="N146" i="1"/>
  <c r="N147" i="1"/>
  <c r="N148" i="1"/>
  <c r="M8" i="1"/>
  <c r="O8" i="1" s="1"/>
  <c r="AK8" i="1" s="1"/>
  <c r="M9" i="1"/>
  <c r="M10" i="1"/>
  <c r="M11" i="1"/>
  <c r="M12" i="1"/>
  <c r="M13" i="1"/>
  <c r="M14" i="1"/>
  <c r="O14" i="1" s="1"/>
  <c r="M15" i="1"/>
  <c r="M16" i="1"/>
  <c r="O16" i="1" s="1"/>
  <c r="AK16" i="1" s="1"/>
  <c r="M17" i="1"/>
  <c r="M18" i="1"/>
  <c r="M19" i="1"/>
  <c r="M20" i="1"/>
  <c r="M21" i="1"/>
  <c r="M22" i="1"/>
  <c r="O22" i="1" s="1"/>
  <c r="M23" i="1"/>
  <c r="M24" i="1"/>
  <c r="O24" i="1" s="1"/>
  <c r="AK24" i="1" s="1"/>
  <c r="M25" i="1"/>
  <c r="M26" i="1"/>
  <c r="M27" i="1"/>
  <c r="M28" i="1"/>
  <c r="M29" i="1"/>
  <c r="M30" i="1"/>
  <c r="O30" i="1" s="1"/>
  <c r="M31" i="1"/>
  <c r="M32" i="1"/>
  <c r="O32" i="1" s="1"/>
  <c r="AK32" i="1" s="1"/>
  <c r="M33" i="1"/>
  <c r="M34" i="1"/>
  <c r="M35" i="1"/>
  <c r="M36" i="1"/>
  <c r="M37" i="1"/>
  <c r="M38" i="1"/>
  <c r="O38" i="1" s="1"/>
  <c r="M39" i="1"/>
  <c r="M40" i="1"/>
  <c r="O40" i="1" s="1"/>
  <c r="AK40" i="1" s="1"/>
  <c r="M41" i="1"/>
  <c r="M42" i="1"/>
  <c r="M43" i="1"/>
  <c r="M44" i="1"/>
  <c r="M45" i="1"/>
  <c r="M46" i="1"/>
  <c r="O46" i="1" s="1"/>
  <c r="M47" i="1"/>
  <c r="M48" i="1"/>
  <c r="O48" i="1" s="1"/>
  <c r="AK48" i="1" s="1"/>
  <c r="M49" i="1"/>
  <c r="M50" i="1"/>
  <c r="M51" i="1"/>
  <c r="M52" i="1"/>
  <c r="M53" i="1"/>
  <c r="M54" i="1"/>
  <c r="O54" i="1" s="1"/>
  <c r="M55" i="1"/>
  <c r="M56" i="1"/>
  <c r="M57" i="1"/>
  <c r="M58" i="1"/>
  <c r="M59" i="1"/>
  <c r="M60" i="1"/>
  <c r="M61" i="1"/>
  <c r="M62" i="1"/>
  <c r="O62" i="1" s="1"/>
  <c r="M63" i="1"/>
  <c r="M64" i="1"/>
  <c r="O64" i="1" s="1"/>
  <c r="AK64" i="1" s="1"/>
  <c r="M65" i="1"/>
  <c r="M66" i="1"/>
  <c r="M67" i="1"/>
  <c r="M68" i="1"/>
  <c r="M69" i="1"/>
  <c r="M70" i="1"/>
  <c r="O70" i="1" s="1"/>
  <c r="M71" i="1"/>
  <c r="M72" i="1"/>
  <c r="O72" i="1" s="1"/>
  <c r="AK72" i="1" s="1"/>
  <c r="M73" i="1"/>
  <c r="M74" i="1"/>
  <c r="M75" i="1"/>
  <c r="M76" i="1"/>
  <c r="M77" i="1"/>
  <c r="M78" i="1"/>
  <c r="O78" i="1" s="1"/>
  <c r="M79" i="1"/>
  <c r="M80" i="1"/>
  <c r="O80" i="1" s="1"/>
  <c r="AK80" i="1" s="1"/>
  <c r="M81" i="1"/>
  <c r="M82" i="1"/>
  <c r="M83" i="1"/>
  <c r="M84" i="1"/>
  <c r="M85" i="1"/>
  <c r="M86" i="1"/>
  <c r="O86" i="1" s="1"/>
  <c r="M87" i="1"/>
  <c r="M88" i="1"/>
  <c r="O88" i="1" s="1"/>
  <c r="AK88" i="1" s="1"/>
  <c r="M89" i="1"/>
  <c r="M90" i="1"/>
  <c r="M91" i="1"/>
  <c r="M92" i="1"/>
  <c r="M93" i="1"/>
  <c r="M94" i="1"/>
  <c r="O94" i="1" s="1"/>
  <c r="M95" i="1"/>
  <c r="M96" i="1"/>
  <c r="O96" i="1" s="1"/>
  <c r="AK96" i="1" s="1"/>
  <c r="M97" i="1"/>
  <c r="M98" i="1"/>
  <c r="M99" i="1"/>
  <c r="M100" i="1"/>
  <c r="M101" i="1"/>
  <c r="M102" i="1"/>
  <c r="O102" i="1" s="1"/>
  <c r="M103" i="1"/>
  <c r="M104" i="1"/>
  <c r="O104" i="1" s="1"/>
  <c r="AK104" i="1" s="1"/>
  <c r="M105" i="1"/>
  <c r="M106" i="1"/>
  <c r="M107" i="1"/>
  <c r="M108" i="1"/>
  <c r="M109" i="1"/>
  <c r="M110" i="1"/>
  <c r="O110" i="1" s="1"/>
  <c r="M111" i="1"/>
  <c r="M112" i="1"/>
  <c r="O112" i="1" s="1"/>
  <c r="AK112" i="1" s="1"/>
  <c r="M113" i="1"/>
  <c r="M114" i="1"/>
  <c r="M115" i="1"/>
  <c r="M116" i="1"/>
  <c r="M117" i="1"/>
  <c r="M118" i="1"/>
  <c r="O118" i="1" s="1"/>
  <c r="M119" i="1"/>
  <c r="M120" i="1"/>
  <c r="O120" i="1" s="1"/>
  <c r="AK120" i="1" s="1"/>
  <c r="M121" i="1"/>
  <c r="M122" i="1"/>
  <c r="M123" i="1"/>
  <c r="M124" i="1"/>
  <c r="M125" i="1"/>
  <c r="M126" i="1"/>
  <c r="O126" i="1" s="1"/>
  <c r="M127" i="1"/>
  <c r="M128" i="1"/>
  <c r="O128" i="1" s="1"/>
  <c r="AK128" i="1" s="1"/>
  <c r="M129" i="1"/>
  <c r="M130" i="1"/>
  <c r="M131" i="1"/>
  <c r="M132" i="1"/>
  <c r="M133" i="1"/>
  <c r="M134" i="1"/>
  <c r="O134" i="1" s="1"/>
  <c r="M135" i="1"/>
  <c r="M136" i="1"/>
  <c r="O136" i="1" s="1"/>
  <c r="AK136" i="1" s="1"/>
  <c r="M137" i="1"/>
  <c r="M139" i="1"/>
  <c r="M140" i="1"/>
  <c r="M141" i="1"/>
  <c r="M142" i="1"/>
  <c r="M143" i="1"/>
  <c r="O143" i="1" s="1"/>
  <c r="M144" i="1"/>
  <c r="M145" i="1"/>
  <c r="O145" i="1" s="1"/>
  <c r="AK145" i="1" s="1"/>
  <c r="M146" i="1"/>
  <c r="M147" i="1"/>
  <c r="M148" i="1"/>
  <c r="D140" i="26" l="1"/>
  <c r="O146" i="1"/>
  <c r="O137" i="1"/>
  <c r="O129" i="1"/>
  <c r="O121" i="1"/>
  <c r="O113" i="1"/>
  <c r="O105" i="1"/>
  <c r="AK105" i="1" s="1"/>
  <c r="O89" i="1"/>
  <c r="O81" i="1"/>
  <c r="AK81" i="1" s="1"/>
  <c r="O73" i="1"/>
  <c r="O65" i="1"/>
  <c r="O57" i="1"/>
  <c r="O49" i="1"/>
  <c r="O41" i="1"/>
  <c r="O33" i="1"/>
  <c r="AK33" i="1" s="1"/>
  <c r="O25" i="1"/>
  <c r="O17" i="1"/>
  <c r="AK17" i="1" s="1"/>
  <c r="O148" i="1"/>
  <c r="AK148" i="1" s="1"/>
  <c r="O147" i="1"/>
  <c r="O139" i="1"/>
  <c r="O130" i="1"/>
  <c r="O122" i="1"/>
  <c r="O114" i="1"/>
  <c r="AK114" i="1" s="1"/>
  <c r="O106" i="1"/>
  <c r="O98" i="1"/>
  <c r="AK98" i="1" s="1"/>
  <c r="O90" i="1"/>
  <c r="O74" i="1"/>
  <c r="O58" i="1"/>
  <c r="O42" i="1"/>
  <c r="O34" i="1"/>
  <c r="O26" i="1"/>
  <c r="AK26" i="1" s="1"/>
  <c r="O18" i="1"/>
  <c r="O140" i="1"/>
  <c r="AK140" i="1" s="1"/>
  <c r="AL140" i="1" s="1"/>
  <c r="D140" i="2" s="1"/>
  <c r="AK140" i="2" s="1"/>
  <c r="D140" i="3" s="1"/>
  <c r="AK140" i="3" s="1"/>
  <c r="D140" i="4" s="1"/>
  <c r="O131" i="1"/>
  <c r="AK131" i="1" s="1"/>
  <c r="O107" i="1"/>
  <c r="AK107" i="1" s="1"/>
  <c r="O99" i="1"/>
  <c r="AK99" i="1" s="1"/>
  <c r="AL99" i="1" s="1"/>
  <c r="D99" i="2" s="1"/>
  <c r="AK99" i="2" s="1"/>
  <c r="D99" i="3" s="1"/>
  <c r="AK99" i="3" s="1"/>
  <c r="D99" i="4" s="1"/>
  <c r="O75" i="1"/>
  <c r="O67" i="1"/>
  <c r="AK67" i="1" s="1"/>
  <c r="AL67" i="1" s="1"/>
  <c r="D67" i="2" s="1"/>
  <c r="AK67" i="2" s="1"/>
  <c r="D67" i="3" s="1"/>
  <c r="AK67" i="3" s="1"/>
  <c r="D67" i="4" s="1"/>
  <c r="O59" i="1"/>
  <c r="AK59" i="1" s="1"/>
  <c r="AL59" i="1" s="1"/>
  <c r="D59" i="2" s="1"/>
  <c r="AK59" i="2" s="1"/>
  <c r="D59" i="3" s="1"/>
  <c r="AK59" i="3" s="1"/>
  <c r="D59" i="4" s="1"/>
  <c r="O51" i="1"/>
  <c r="AK51" i="1" s="1"/>
  <c r="AL51" i="1" s="1"/>
  <c r="D51" i="2" s="1"/>
  <c r="AK51" i="2" s="1"/>
  <c r="D51" i="3" s="1"/>
  <c r="AK51" i="3" s="1"/>
  <c r="D51" i="4" s="1"/>
  <c r="O43" i="1"/>
  <c r="AK43" i="1" s="1"/>
  <c r="AL43" i="1" s="1"/>
  <c r="D43" i="2" s="1"/>
  <c r="AK43" i="2" s="1"/>
  <c r="D43" i="3" s="1"/>
  <c r="AK43" i="3" s="1"/>
  <c r="D43" i="4" s="1"/>
  <c r="O35" i="1"/>
  <c r="AK35" i="1" s="1"/>
  <c r="O27" i="1"/>
  <c r="AK27" i="1" s="1"/>
  <c r="O19" i="1"/>
  <c r="AK19" i="1" s="1"/>
  <c r="AL19" i="1" s="1"/>
  <c r="D19" i="2" s="1"/>
  <c r="AK19" i="2" s="1"/>
  <c r="D19" i="3" s="1"/>
  <c r="AK19" i="3" s="1"/>
  <c r="D19" i="4" s="1"/>
  <c r="AF145" i="4"/>
  <c r="AF136" i="4"/>
  <c r="AF128" i="4"/>
  <c r="AF120" i="4"/>
  <c r="AF112" i="4"/>
  <c r="AF104" i="4"/>
  <c r="AF96" i="4"/>
  <c r="AF88" i="4"/>
  <c r="AF80" i="4"/>
  <c r="AF72" i="4"/>
  <c r="AF64" i="4"/>
  <c r="AF56" i="4"/>
  <c r="AF48" i="4"/>
  <c r="AF40" i="4"/>
  <c r="AF32" i="4"/>
  <c r="AF24" i="4"/>
  <c r="AF16" i="4"/>
  <c r="AF8" i="4"/>
  <c r="D109" i="26"/>
  <c r="D31" i="26"/>
  <c r="D32" i="26"/>
  <c r="D113" i="26"/>
  <c r="D49" i="26"/>
  <c r="D112" i="26"/>
  <c r="AF143" i="4"/>
  <c r="AF118" i="4"/>
  <c r="AF102" i="4"/>
  <c r="AF86" i="4"/>
  <c r="AF70" i="4"/>
  <c r="AF54" i="4"/>
  <c r="AF46" i="4"/>
  <c r="AF30" i="4"/>
  <c r="AF14" i="4"/>
  <c r="AF134" i="4"/>
  <c r="AF126" i="4"/>
  <c r="AF110" i="4"/>
  <c r="AF94" i="4"/>
  <c r="AF78" i="4"/>
  <c r="AF62" i="4"/>
  <c r="AF38" i="4"/>
  <c r="AF22" i="4"/>
  <c r="AL136" i="1"/>
  <c r="D136" i="2" s="1"/>
  <c r="AK136" i="2" s="1"/>
  <c r="D136" i="3" s="1"/>
  <c r="AK136" i="3" s="1"/>
  <c r="D136" i="4" s="1"/>
  <c r="AG136" i="4" s="1"/>
  <c r="D136" i="5" s="1"/>
  <c r="AM136" i="5" s="1"/>
  <c r="D136" i="18" s="1"/>
  <c r="AM136" i="18" s="1"/>
  <c r="D136" i="19" s="1"/>
  <c r="AL136" i="19" s="1"/>
  <c r="D136" i="20" s="1"/>
  <c r="AG136" i="20" s="1"/>
  <c r="D136" i="21" s="1"/>
  <c r="AH136" i="21" s="1"/>
  <c r="D136" i="22" s="1"/>
  <c r="AG136" i="22" s="1"/>
  <c r="D136" i="23" s="1"/>
  <c r="AG136" i="23" s="1"/>
  <c r="D136" i="24" s="1"/>
  <c r="AL136" i="24" s="1"/>
  <c r="AL104" i="1"/>
  <c r="D104" i="2" s="1"/>
  <c r="AK104" i="2" s="1"/>
  <c r="D104" i="3" s="1"/>
  <c r="AK104" i="3" s="1"/>
  <c r="D104" i="4" s="1"/>
  <c r="AG104" i="4" s="1"/>
  <c r="D104" i="5" s="1"/>
  <c r="AM104" i="5" s="1"/>
  <c r="D104" i="18" s="1"/>
  <c r="AM104" i="18" s="1"/>
  <c r="D104" i="19" s="1"/>
  <c r="AL104" i="19" s="1"/>
  <c r="D104" i="20" s="1"/>
  <c r="AG104" i="20" s="1"/>
  <c r="D104" i="21" s="1"/>
  <c r="AH104" i="21" s="1"/>
  <c r="D104" i="22" s="1"/>
  <c r="AG104" i="22" s="1"/>
  <c r="D104" i="23" s="1"/>
  <c r="AG104" i="23" s="1"/>
  <c r="D104" i="24" s="1"/>
  <c r="AL104" i="24" s="1"/>
  <c r="AL80" i="1"/>
  <c r="D80" i="2" s="1"/>
  <c r="AK80" i="2" s="1"/>
  <c r="D80" i="3" s="1"/>
  <c r="AK80" i="3" s="1"/>
  <c r="D80" i="4" s="1"/>
  <c r="AG80" i="4" s="1"/>
  <c r="D80" i="5" s="1"/>
  <c r="AM80" i="5" s="1"/>
  <c r="D80" i="18" s="1"/>
  <c r="AM80" i="18" s="1"/>
  <c r="D80" i="19" s="1"/>
  <c r="AL80" i="19" s="1"/>
  <c r="D80" i="20" s="1"/>
  <c r="AG80" i="20" s="1"/>
  <c r="D80" i="21" s="1"/>
  <c r="AH80" i="21" s="1"/>
  <c r="D80" i="22" s="1"/>
  <c r="AG80" i="22" s="1"/>
  <c r="D80" i="23" s="1"/>
  <c r="AG80" i="23" s="1"/>
  <c r="D80" i="24" s="1"/>
  <c r="AL80" i="24" s="1"/>
  <c r="AL48" i="1"/>
  <c r="D48" i="2" s="1"/>
  <c r="AK48" i="2" s="1"/>
  <c r="D48" i="3" s="1"/>
  <c r="AK48" i="3" s="1"/>
  <c r="D48" i="4" s="1"/>
  <c r="AG48" i="4" s="1"/>
  <c r="D48" i="5" s="1"/>
  <c r="AM48" i="5" s="1"/>
  <c r="D48" i="18" s="1"/>
  <c r="AM48" i="18" s="1"/>
  <c r="D48" i="19" s="1"/>
  <c r="AL48" i="19" s="1"/>
  <c r="D48" i="20" s="1"/>
  <c r="AG48" i="20" s="1"/>
  <c r="D48" i="21" s="1"/>
  <c r="AH48" i="21" s="1"/>
  <c r="D48" i="22" s="1"/>
  <c r="AG48" i="22" s="1"/>
  <c r="D48" i="23" s="1"/>
  <c r="AG48" i="23" s="1"/>
  <c r="D48" i="24" s="1"/>
  <c r="AL48" i="24" s="1"/>
  <c r="AL40" i="1"/>
  <c r="D40" i="2" s="1"/>
  <c r="AK40" i="2" s="1"/>
  <c r="D40" i="3" s="1"/>
  <c r="AK40" i="3" s="1"/>
  <c r="D40" i="4" s="1"/>
  <c r="AG40" i="4" s="1"/>
  <c r="D40" i="5" s="1"/>
  <c r="AM40" i="5" s="1"/>
  <c r="D40" i="18" s="1"/>
  <c r="AM40" i="18" s="1"/>
  <c r="D40" i="19" s="1"/>
  <c r="AL40" i="19" s="1"/>
  <c r="D40" i="20" s="1"/>
  <c r="AG40" i="20" s="1"/>
  <c r="D40" i="21" s="1"/>
  <c r="AH40" i="21" s="1"/>
  <c r="D40" i="22" s="1"/>
  <c r="AG40" i="22" s="1"/>
  <c r="D40" i="23" s="1"/>
  <c r="AG40" i="23" s="1"/>
  <c r="D40" i="24" s="1"/>
  <c r="AL40" i="24" s="1"/>
  <c r="AL32" i="1"/>
  <c r="D32" i="2" s="1"/>
  <c r="AK32" i="2" s="1"/>
  <c r="D32" i="3" s="1"/>
  <c r="AK32" i="3" s="1"/>
  <c r="D32" i="4" s="1"/>
  <c r="AG32" i="4" s="1"/>
  <c r="D32" i="5" s="1"/>
  <c r="AM32" i="5" s="1"/>
  <c r="D32" i="18" s="1"/>
  <c r="AM32" i="18" s="1"/>
  <c r="D32" i="19" s="1"/>
  <c r="AL32" i="19" s="1"/>
  <c r="D32" i="20" s="1"/>
  <c r="AG32" i="20" s="1"/>
  <c r="D32" i="21" s="1"/>
  <c r="AH32" i="21" s="1"/>
  <c r="D32" i="22" s="1"/>
  <c r="AG32" i="22" s="1"/>
  <c r="D32" i="23" s="1"/>
  <c r="AG32" i="23" s="1"/>
  <c r="D32" i="24" s="1"/>
  <c r="AL32" i="24" s="1"/>
  <c r="AL24" i="1"/>
  <c r="D24" i="2" s="1"/>
  <c r="AK24" i="2" s="1"/>
  <c r="D24" i="3" s="1"/>
  <c r="AK24" i="3" s="1"/>
  <c r="D24" i="4" s="1"/>
  <c r="AL16" i="1"/>
  <c r="D16" i="2" s="1"/>
  <c r="AK16" i="2" s="1"/>
  <c r="D16" i="3" s="1"/>
  <c r="AK16" i="3" s="1"/>
  <c r="D16" i="4" s="1"/>
  <c r="AG16" i="4" s="1"/>
  <c r="D16" i="5" s="1"/>
  <c r="AM16" i="5" s="1"/>
  <c r="D16" i="18" s="1"/>
  <c r="AM16" i="18" s="1"/>
  <c r="D16" i="19" s="1"/>
  <c r="AL16" i="19" s="1"/>
  <c r="D16" i="20" s="1"/>
  <c r="AG16" i="20" s="1"/>
  <c r="D16" i="21" s="1"/>
  <c r="AH16" i="21" s="1"/>
  <c r="D16" i="22" s="1"/>
  <c r="AG16" i="22" s="1"/>
  <c r="D16" i="23" s="1"/>
  <c r="AG16" i="23" s="1"/>
  <c r="D16" i="24" s="1"/>
  <c r="AL16" i="24" s="1"/>
  <c r="AL8" i="1"/>
  <c r="D8" i="2" s="1"/>
  <c r="AK8" i="2" s="1"/>
  <c r="D8" i="3" s="1"/>
  <c r="AK8" i="3" s="1"/>
  <c r="D8" i="4" s="1"/>
  <c r="AL120" i="1"/>
  <c r="D120" i="2" s="1"/>
  <c r="AK120" i="2" s="1"/>
  <c r="D120" i="3" s="1"/>
  <c r="AK120" i="3" s="1"/>
  <c r="D120" i="4" s="1"/>
  <c r="AL96" i="1"/>
  <c r="D96" i="2" s="1"/>
  <c r="AK96" i="2" s="1"/>
  <c r="D96" i="3" s="1"/>
  <c r="AK96" i="3" s="1"/>
  <c r="D96" i="4" s="1"/>
  <c r="AL145" i="1"/>
  <c r="D145" i="2" s="1"/>
  <c r="AK145" i="2" s="1"/>
  <c r="D145" i="3" s="1"/>
  <c r="AK145" i="3" s="1"/>
  <c r="D145" i="4" s="1"/>
  <c r="AL72" i="1"/>
  <c r="D72" i="2" s="1"/>
  <c r="AK72" i="2" s="1"/>
  <c r="D72" i="3" s="1"/>
  <c r="AK72" i="3" s="1"/>
  <c r="D72" i="4" s="1"/>
  <c r="AG72" i="4" s="1"/>
  <c r="D72" i="5" s="1"/>
  <c r="AM72" i="5" s="1"/>
  <c r="D72" i="18" s="1"/>
  <c r="AM72" i="18" s="1"/>
  <c r="D72" i="19" s="1"/>
  <c r="AL72" i="19" s="1"/>
  <c r="D72" i="20" s="1"/>
  <c r="AG72" i="20" s="1"/>
  <c r="D72" i="21" s="1"/>
  <c r="AH72" i="21" s="1"/>
  <c r="D72" i="22" s="1"/>
  <c r="AG72" i="22" s="1"/>
  <c r="D72" i="23" s="1"/>
  <c r="AG72" i="23" s="1"/>
  <c r="D72" i="24" s="1"/>
  <c r="AL72" i="24" s="1"/>
  <c r="AL128" i="1"/>
  <c r="D128" i="2" s="1"/>
  <c r="AK128" i="2" s="1"/>
  <c r="D128" i="3" s="1"/>
  <c r="AK128" i="3" s="1"/>
  <c r="D128" i="4" s="1"/>
  <c r="AL64" i="1"/>
  <c r="D64" i="2" s="1"/>
  <c r="AK64" i="2" s="1"/>
  <c r="D64" i="3" s="1"/>
  <c r="AK64" i="3" s="1"/>
  <c r="D64" i="4" s="1"/>
  <c r="AL112" i="1"/>
  <c r="D112" i="2" s="1"/>
  <c r="AK112" i="2" s="1"/>
  <c r="D112" i="3" s="1"/>
  <c r="AK112" i="3" s="1"/>
  <c r="D112" i="4" s="1"/>
  <c r="AL88" i="1"/>
  <c r="D88" i="2" s="1"/>
  <c r="AK88" i="2" s="1"/>
  <c r="D88" i="3" s="1"/>
  <c r="AK88" i="3" s="1"/>
  <c r="D88" i="4" s="1"/>
  <c r="AL148" i="1"/>
  <c r="D148" i="2" s="1"/>
  <c r="AK148" i="2" s="1"/>
  <c r="D148" i="3" s="1"/>
  <c r="AK148" i="3" s="1"/>
  <c r="D148" i="4" s="1"/>
  <c r="AL131" i="1"/>
  <c r="D131" i="2" s="1"/>
  <c r="AK131" i="2" s="1"/>
  <c r="D131" i="3" s="1"/>
  <c r="AK131" i="3" s="1"/>
  <c r="D131" i="4" s="1"/>
  <c r="AL107" i="1"/>
  <c r="D107" i="2" s="1"/>
  <c r="AK107" i="2" s="1"/>
  <c r="D107" i="3" s="1"/>
  <c r="AK107" i="3" s="1"/>
  <c r="D107" i="4" s="1"/>
  <c r="AL35" i="1"/>
  <c r="D35" i="2" s="1"/>
  <c r="AK35" i="2" s="1"/>
  <c r="D35" i="3" s="1"/>
  <c r="AK35" i="3" s="1"/>
  <c r="D35" i="4" s="1"/>
  <c r="AG35" i="4" s="1"/>
  <c r="D35" i="5" s="1"/>
  <c r="AM35" i="5" s="1"/>
  <c r="D35" i="18" s="1"/>
  <c r="AM35" i="18" s="1"/>
  <c r="D35" i="19" s="1"/>
  <c r="AL35" i="19" s="1"/>
  <c r="D35" i="20" s="1"/>
  <c r="AG35" i="20" s="1"/>
  <c r="D35" i="21" s="1"/>
  <c r="AH35" i="21" s="1"/>
  <c r="D35" i="22" s="1"/>
  <c r="AG35" i="22" s="1"/>
  <c r="D35" i="23" s="1"/>
  <c r="AG35" i="23" s="1"/>
  <c r="D35" i="24" s="1"/>
  <c r="AL35" i="24" s="1"/>
  <c r="AL27" i="1"/>
  <c r="D27" i="2" s="1"/>
  <c r="AK27" i="2" s="1"/>
  <c r="D27" i="3" s="1"/>
  <c r="AK27" i="3" s="1"/>
  <c r="D27" i="4" s="1"/>
  <c r="D146" i="26"/>
  <c r="I146" i="26" s="1"/>
  <c r="D67" i="26"/>
  <c r="D19" i="26"/>
  <c r="D81" i="26"/>
  <c r="D83" i="26"/>
  <c r="D77" i="26"/>
  <c r="AF147" i="4"/>
  <c r="AF139" i="4"/>
  <c r="AF130" i="4"/>
  <c r="AF122" i="4"/>
  <c r="AF114" i="4"/>
  <c r="AF106" i="4"/>
  <c r="AF98" i="4"/>
  <c r="AF90" i="4"/>
  <c r="AF74" i="4"/>
  <c r="AF66" i="4"/>
  <c r="AF50" i="4"/>
  <c r="AF42" i="4"/>
  <c r="AF34" i="4"/>
  <c r="AF26" i="4"/>
  <c r="AF18" i="4"/>
  <c r="AF10" i="4"/>
  <c r="AF146" i="4"/>
  <c r="AF137" i="4"/>
  <c r="AF129" i="4"/>
  <c r="AF121" i="4"/>
  <c r="AF113" i="4"/>
  <c r="AF105" i="4"/>
  <c r="AF97" i="4"/>
  <c r="AF89" i="4"/>
  <c r="AF81" i="4"/>
  <c r="AF73" i="4"/>
  <c r="AF65" i="4"/>
  <c r="AF57" i="4"/>
  <c r="AF49" i="4"/>
  <c r="AF41" i="4"/>
  <c r="AF33" i="4"/>
  <c r="AF25" i="4"/>
  <c r="AF17" i="4"/>
  <c r="AF9" i="4"/>
  <c r="AJ147" i="2"/>
  <c r="AJ139" i="2"/>
  <c r="AJ130" i="2"/>
  <c r="AJ122" i="2"/>
  <c r="AJ114" i="2"/>
  <c r="AJ106" i="2"/>
  <c r="AJ98" i="2"/>
  <c r="AJ90" i="2"/>
  <c r="AJ82" i="2"/>
  <c r="AJ74" i="2"/>
  <c r="AJ66" i="2"/>
  <c r="AJ58" i="2"/>
  <c r="AJ50" i="2"/>
  <c r="AJ42" i="2"/>
  <c r="AJ34" i="2"/>
  <c r="AJ26" i="2"/>
  <c r="AJ18" i="2"/>
  <c r="AJ10" i="2"/>
  <c r="AK147" i="1"/>
  <c r="AK139" i="1"/>
  <c r="AK130" i="1"/>
  <c r="AK122" i="1"/>
  <c r="AK106" i="1"/>
  <c r="AK90" i="1"/>
  <c r="AK74" i="1"/>
  <c r="AK58" i="1"/>
  <c r="AK42" i="1"/>
  <c r="AK34" i="1"/>
  <c r="AK18" i="1"/>
  <c r="AK146" i="1"/>
  <c r="AK137" i="1"/>
  <c r="AK129" i="1"/>
  <c r="AK121" i="1"/>
  <c r="AK113" i="1"/>
  <c r="AK89" i="1"/>
  <c r="AK73" i="1"/>
  <c r="AK65" i="1"/>
  <c r="AK57" i="1"/>
  <c r="AK49" i="1"/>
  <c r="AK41" i="1"/>
  <c r="AK25" i="1"/>
  <c r="D45" i="26"/>
  <c r="D88" i="26"/>
  <c r="D41" i="26"/>
  <c r="D33" i="26"/>
  <c r="I33" i="26" s="1"/>
  <c r="D115" i="26"/>
  <c r="D139" i="26"/>
  <c r="I139" i="26" s="1"/>
  <c r="D51" i="26"/>
  <c r="D10" i="26"/>
  <c r="D123" i="26"/>
  <c r="D97" i="26"/>
  <c r="I97" i="26" s="1"/>
  <c r="D29" i="26"/>
  <c r="D122" i="26"/>
  <c r="I122" i="26" s="1"/>
  <c r="D101" i="26"/>
  <c r="I101" i="26" s="1"/>
  <c r="D50" i="26"/>
  <c r="I50" i="26" s="1"/>
  <c r="D80" i="26"/>
  <c r="D89" i="26"/>
  <c r="D107" i="26"/>
  <c r="D17" i="26"/>
  <c r="D34" i="26"/>
  <c r="I34" i="26" s="1"/>
  <c r="D142" i="26"/>
  <c r="D125" i="26"/>
  <c r="D13" i="26"/>
  <c r="D136" i="26"/>
  <c r="I136" i="26" s="1"/>
  <c r="D145" i="26"/>
  <c r="D35" i="26"/>
  <c r="D99" i="26"/>
  <c r="D27" i="26"/>
  <c r="D48" i="26"/>
  <c r="D64" i="26"/>
  <c r="AF148" i="4"/>
  <c r="AF131" i="4"/>
  <c r="AF115" i="4"/>
  <c r="AF99" i="4"/>
  <c r="AF83" i="4"/>
  <c r="AF67" i="4"/>
  <c r="AF51" i="4"/>
  <c r="AF35" i="4"/>
  <c r="AF19" i="4"/>
  <c r="AF11" i="4"/>
  <c r="AF58" i="4"/>
  <c r="AF140" i="4"/>
  <c r="AF123" i="4"/>
  <c r="AF107" i="4"/>
  <c r="AF91" i="4"/>
  <c r="AF75" i="4"/>
  <c r="AF59" i="4"/>
  <c r="AF43" i="4"/>
  <c r="AF27" i="4"/>
  <c r="AF82" i="4"/>
  <c r="AK134" i="1"/>
  <c r="AK94" i="1"/>
  <c r="AK54" i="1"/>
  <c r="AK30" i="1"/>
  <c r="AK126" i="1"/>
  <c r="AK102" i="1"/>
  <c r="AK78" i="1"/>
  <c r="AK62" i="1"/>
  <c r="AK38" i="1"/>
  <c r="AK14" i="1"/>
  <c r="AK143" i="1"/>
  <c r="AK118" i="1"/>
  <c r="AK110" i="1"/>
  <c r="AK86" i="1"/>
  <c r="AK70" i="1"/>
  <c r="AK46" i="1"/>
  <c r="AK22" i="1"/>
  <c r="AK75" i="1"/>
  <c r="AJ97" i="2"/>
  <c r="AJ144" i="2"/>
  <c r="AJ135" i="2"/>
  <c r="AJ127" i="2"/>
  <c r="AJ119" i="2"/>
  <c r="AJ111" i="2"/>
  <c r="AJ103" i="2"/>
  <c r="AJ87" i="2"/>
  <c r="AJ79" i="2"/>
  <c r="AJ71" i="2"/>
  <c r="AJ63" i="2"/>
  <c r="AJ55" i="2"/>
  <c r="AJ47" i="2"/>
  <c r="AJ39" i="2"/>
  <c r="AJ31" i="2"/>
  <c r="AJ23" i="2"/>
  <c r="AJ15" i="2"/>
  <c r="AJ95" i="2"/>
  <c r="AJ143" i="2"/>
  <c r="AJ134" i="2"/>
  <c r="AJ126" i="2"/>
  <c r="AJ118" i="2"/>
  <c r="AJ110" i="2"/>
  <c r="AJ102" i="2"/>
  <c r="AJ94" i="2"/>
  <c r="AJ86" i="2"/>
  <c r="AJ78" i="2"/>
  <c r="AJ70" i="2"/>
  <c r="AJ62" i="2"/>
  <c r="AJ54" i="2"/>
  <c r="AJ46" i="2"/>
  <c r="AJ38" i="2"/>
  <c r="AJ30" i="2"/>
  <c r="AJ22" i="2"/>
  <c r="AJ14" i="2"/>
  <c r="O127" i="1"/>
  <c r="AK127" i="1" s="1"/>
  <c r="O103" i="1"/>
  <c r="AK103" i="1" s="1"/>
  <c r="O95" i="1"/>
  <c r="AK95" i="1" s="1"/>
  <c r="O87" i="1"/>
  <c r="AK87" i="1" s="1"/>
  <c r="O71" i="1"/>
  <c r="AK71" i="1" s="1"/>
  <c r="O63" i="1"/>
  <c r="AK63" i="1" s="1"/>
  <c r="O47" i="1"/>
  <c r="AK47" i="1" s="1"/>
  <c r="O39" i="1"/>
  <c r="AK39" i="1" s="1"/>
  <c r="O31" i="1"/>
  <c r="AK31" i="1" s="1"/>
  <c r="O23" i="1"/>
  <c r="AK23" i="1" s="1"/>
  <c r="O15" i="1"/>
  <c r="AK15" i="1" s="1"/>
  <c r="O135" i="1"/>
  <c r="AK135" i="1" s="1"/>
  <c r="O111" i="1"/>
  <c r="AK111" i="1" s="1"/>
  <c r="O144" i="1"/>
  <c r="AK144" i="1" s="1"/>
  <c r="O119" i="1"/>
  <c r="AK119" i="1" s="1"/>
  <c r="I30" i="26"/>
  <c r="I63" i="26"/>
  <c r="D130" i="26"/>
  <c r="I130" i="26" s="1"/>
  <c r="AK130" i="19"/>
  <c r="D96" i="26"/>
  <c r="O133" i="1"/>
  <c r="AK133" i="1" s="1"/>
  <c r="O125" i="1"/>
  <c r="AK125" i="1" s="1"/>
  <c r="O117" i="1"/>
  <c r="AK117" i="1" s="1"/>
  <c r="O109" i="1"/>
  <c r="AK109" i="1" s="1"/>
  <c r="O101" i="1"/>
  <c r="AK101" i="1" s="1"/>
  <c r="O93" i="1"/>
  <c r="AK93" i="1" s="1"/>
  <c r="O77" i="1"/>
  <c r="AK77" i="1" s="1"/>
  <c r="O53" i="1"/>
  <c r="AK53" i="1" s="1"/>
  <c r="O45" i="1"/>
  <c r="AK45" i="1" s="1"/>
  <c r="O37" i="1"/>
  <c r="AK37" i="1" s="1"/>
  <c r="O13" i="1"/>
  <c r="AK13" i="1" s="1"/>
  <c r="AJ142" i="2"/>
  <c r="AJ133" i="2"/>
  <c r="AJ125" i="2"/>
  <c r="AJ117" i="2"/>
  <c r="AJ109" i="2"/>
  <c r="AJ101" i="2"/>
  <c r="AJ93" i="2"/>
  <c r="AJ85" i="2"/>
  <c r="AJ77" i="2"/>
  <c r="AJ69" i="2"/>
  <c r="AJ61" i="2"/>
  <c r="AJ53" i="2"/>
  <c r="AJ45" i="2"/>
  <c r="AJ37" i="2"/>
  <c r="AJ29" i="2"/>
  <c r="AJ21" i="2"/>
  <c r="AJ13" i="2"/>
  <c r="AF142" i="4"/>
  <c r="AF133" i="4"/>
  <c r="AF125" i="4"/>
  <c r="AF117" i="4"/>
  <c r="AF109" i="4"/>
  <c r="AF101" i="4"/>
  <c r="AF93" i="4"/>
  <c r="AF85" i="4"/>
  <c r="AF77" i="4"/>
  <c r="AF69" i="4"/>
  <c r="AF61" i="4"/>
  <c r="AF53" i="4"/>
  <c r="AF45" i="4"/>
  <c r="AF37" i="4"/>
  <c r="AF29" i="4"/>
  <c r="AF21" i="4"/>
  <c r="AF13" i="4"/>
  <c r="D104" i="26"/>
  <c r="I104" i="26" s="1"/>
  <c r="I143" i="26"/>
  <c r="O142" i="1"/>
  <c r="AK142" i="1" s="1"/>
  <c r="O132" i="1"/>
  <c r="AK132" i="1" s="1"/>
  <c r="O124" i="1"/>
  <c r="AK124" i="1" s="1"/>
  <c r="O116" i="1"/>
  <c r="AK116" i="1" s="1"/>
  <c r="O108" i="1"/>
  <c r="AK108" i="1" s="1"/>
  <c r="O100" i="1"/>
  <c r="AK100" i="1" s="1"/>
  <c r="O92" i="1"/>
  <c r="AK92" i="1" s="1"/>
  <c r="O84" i="1"/>
  <c r="AK84" i="1" s="1"/>
  <c r="O76" i="1"/>
  <c r="AK76" i="1" s="1"/>
  <c r="O68" i="1"/>
  <c r="AK68" i="1" s="1"/>
  <c r="O60" i="1"/>
  <c r="AK60" i="1" s="1"/>
  <c r="O52" i="1"/>
  <c r="AK52" i="1" s="1"/>
  <c r="O44" i="1"/>
  <c r="AK44" i="1" s="1"/>
  <c r="O36" i="1"/>
  <c r="AK36" i="1" s="1"/>
  <c r="O28" i="1"/>
  <c r="AK28" i="1" s="1"/>
  <c r="O20" i="1"/>
  <c r="AK20" i="1" s="1"/>
  <c r="O12" i="1"/>
  <c r="AK12" i="1" s="1"/>
  <c r="AJ141" i="2"/>
  <c r="AJ132" i="2"/>
  <c r="AJ124" i="2"/>
  <c r="AJ116" i="2"/>
  <c r="AJ108" i="2"/>
  <c r="AJ100" i="2"/>
  <c r="AJ92" i="2"/>
  <c r="AJ84" i="2"/>
  <c r="AJ76" i="2"/>
  <c r="AJ68" i="2"/>
  <c r="AJ60" i="2"/>
  <c r="AJ52" i="2"/>
  <c r="AJ44" i="2"/>
  <c r="AJ36" i="2"/>
  <c r="AJ28" i="2"/>
  <c r="AJ20" i="2"/>
  <c r="AJ12" i="2"/>
  <c r="AF141" i="4"/>
  <c r="AF132" i="4"/>
  <c r="AF124" i="4"/>
  <c r="AF116" i="4"/>
  <c r="AF108" i="4"/>
  <c r="AF100" i="4"/>
  <c r="AF92" i="4"/>
  <c r="AF84" i="4"/>
  <c r="AF76" i="4"/>
  <c r="AF68" i="4"/>
  <c r="AF60" i="4"/>
  <c r="AF52" i="4"/>
  <c r="AF44" i="4"/>
  <c r="AF36" i="4"/>
  <c r="AF28" i="4"/>
  <c r="AF20" i="4"/>
  <c r="AF12" i="4"/>
  <c r="I52" i="26"/>
  <c r="D74" i="26"/>
  <c r="I74" i="26" s="1"/>
  <c r="D120" i="26"/>
  <c r="AK120" i="19"/>
  <c r="I140" i="26"/>
  <c r="I116" i="26"/>
  <c r="I78" i="26"/>
  <c r="D56" i="26"/>
  <c r="AK56" i="19"/>
  <c r="I46" i="26"/>
  <c r="I118" i="26"/>
  <c r="F139" i="16"/>
  <c r="F139" i="25" s="1"/>
  <c r="H139" i="16"/>
  <c r="H139" i="25" s="1"/>
  <c r="D76" i="26"/>
  <c r="D44" i="26"/>
  <c r="D139" i="16"/>
  <c r="D37" i="26"/>
  <c r="D117" i="26"/>
  <c r="I117" i="26" s="1"/>
  <c r="D18" i="26"/>
  <c r="D42" i="26"/>
  <c r="D62" i="26"/>
  <c r="I62" i="26" s="1"/>
  <c r="D98" i="26"/>
  <c r="I98" i="26" s="1"/>
  <c r="D91" i="26"/>
  <c r="D85" i="26"/>
  <c r="I85" i="26" s="1"/>
  <c r="D66" i="26"/>
  <c r="I66" i="26" s="1"/>
  <c r="D82" i="26"/>
  <c r="I82" i="26" s="1"/>
  <c r="D15" i="26"/>
  <c r="D53" i="26"/>
  <c r="I53" i="26" s="1"/>
  <c r="D43" i="26"/>
  <c r="O21" i="1"/>
  <c r="AK21" i="1" s="1"/>
  <c r="O83" i="1"/>
  <c r="AK83" i="1" s="1"/>
  <c r="E123" i="16"/>
  <c r="E99" i="16"/>
  <c r="E83" i="16"/>
  <c r="E59" i="16"/>
  <c r="E55" i="16"/>
  <c r="E39" i="16"/>
  <c r="E35" i="16"/>
  <c r="E19" i="16"/>
  <c r="E145" i="16"/>
  <c r="E112" i="16"/>
  <c r="E104" i="16"/>
  <c r="E105" i="16" s="1"/>
  <c r="E72" i="16"/>
  <c r="E44" i="16"/>
  <c r="E139" i="16"/>
  <c r="E134" i="16"/>
  <c r="E130" i="16"/>
  <c r="E118" i="16"/>
  <c r="E94" i="16"/>
  <c r="E66" i="16"/>
  <c r="E62" i="16"/>
  <c r="E54" i="16"/>
  <c r="E50" i="16"/>
  <c r="E38" i="16"/>
  <c r="E30" i="16"/>
  <c r="E22" i="16"/>
  <c r="E141" i="16"/>
  <c r="E100" i="16"/>
  <c r="E92" i="16"/>
  <c r="E68" i="16"/>
  <c r="E28" i="16"/>
  <c r="E144" i="16"/>
  <c r="E135" i="16"/>
  <c r="E91" i="16"/>
  <c r="E97" i="16"/>
  <c r="E89" i="16"/>
  <c r="E85" i="16"/>
  <c r="E85" i="25" s="1"/>
  <c r="E81" i="16"/>
  <c r="E69" i="16"/>
  <c r="E57" i="16"/>
  <c r="E37" i="16"/>
  <c r="E33" i="16"/>
  <c r="E33" i="25" s="1"/>
  <c r="E29" i="16"/>
  <c r="O115" i="1"/>
  <c r="AK115" i="1" s="1"/>
  <c r="O123" i="1"/>
  <c r="AK123" i="1" s="1"/>
  <c r="O50" i="1"/>
  <c r="AK50" i="1" s="1"/>
  <c r="E59" i="26"/>
  <c r="I59" i="26" s="1"/>
  <c r="O97" i="1"/>
  <c r="AK97" i="1" s="1"/>
  <c r="O85" i="1"/>
  <c r="AK85" i="1" s="1"/>
  <c r="D72" i="26"/>
  <c r="I72" i="26" s="1"/>
  <c r="D47" i="26"/>
  <c r="D16" i="26"/>
  <c r="D147" i="26"/>
  <c r="I147" i="26" s="1"/>
  <c r="O79" i="1"/>
  <c r="AK79" i="1" s="1"/>
  <c r="D25" i="26"/>
  <c r="O11" i="1"/>
  <c r="AK11" i="1" s="1"/>
  <c r="O66" i="1"/>
  <c r="AK66" i="1" s="1"/>
  <c r="O91" i="1"/>
  <c r="AK91" i="1" s="1"/>
  <c r="O69" i="1"/>
  <c r="AK69" i="1" s="1"/>
  <c r="D21" i="26"/>
  <c r="I21" i="26" s="1"/>
  <c r="D57" i="26"/>
  <c r="I57" i="26" s="1"/>
  <c r="D8" i="26"/>
  <c r="O55" i="1"/>
  <c r="AK55" i="1" s="1"/>
  <c r="D38" i="26"/>
  <c r="D58" i="26"/>
  <c r="D14" i="26"/>
  <c r="I14" i="26" s="1"/>
  <c r="D7" i="26"/>
  <c r="H84" i="16"/>
  <c r="H84" i="25" s="1"/>
  <c r="H80" i="16"/>
  <c r="H80" i="25" s="1"/>
  <c r="H76" i="16"/>
  <c r="H76" i="25" s="1"/>
  <c r="H72" i="16"/>
  <c r="H72" i="25" s="1"/>
  <c r="H68" i="16"/>
  <c r="H68" i="25" s="1"/>
  <c r="H64" i="16"/>
  <c r="H64" i="25" s="1"/>
  <c r="H60" i="16"/>
  <c r="H60" i="25" s="1"/>
  <c r="H56" i="16"/>
  <c r="H56" i="25" s="1"/>
  <c r="H52" i="16"/>
  <c r="H52" i="25" s="1"/>
  <c r="H48" i="16"/>
  <c r="H48" i="25" s="1"/>
  <c r="H44" i="16"/>
  <c r="H44" i="25" s="1"/>
  <c r="H32" i="16"/>
  <c r="H32" i="25" s="1"/>
  <c r="H28" i="16"/>
  <c r="H28" i="25" s="1"/>
  <c r="H16" i="16"/>
  <c r="H16" i="25" s="1"/>
  <c r="H12" i="16"/>
  <c r="H12" i="25" s="1"/>
  <c r="H8" i="16"/>
  <c r="H8" i="25" s="1"/>
  <c r="E18" i="26"/>
  <c r="E67" i="26"/>
  <c r="E77" i="26"/>
  <c r="D22" i="26"/>
  <c r="E39" i="26"/>
  <c r="I39" i="26" s="1"/>
  <c r="E95" i="26"/>
  <c r="I95" i="26" s="1"/>
  <c r="E15" i="26"/>
  <c r="E71" i="26"/>
  <c r="I71" i="26" s="1"/>
  <c r="O29" i="1"/>
  <c r="AK29" i="1" s="1"/>
  <c r="O82" i="1"/>
  <c r="AK82" i="1" s="1"/>
  <c r="O141" i="1"/>
  <c r="AK141" i="1" s="1"/>
  <c r="O10" i="1"/>
  <c r="AK10" i="1" s="1"/>
  <c r="F148" i="16"/>
  <c r="F144" i="16"/>
  <c r="F140" i="16"/>
  <c r="F135" i="16"/>
  <c r="F127" i="16"/>
  <c r="F123" i="16"/>
  <c r="F119" i="16"/>
  <c r="F115" i="16"/>
  <c r="F111" i="16"/>
  <c r="F107" i="16"/>
  <c r="F99" i="16"/>
  <c r="F95" i="16"/>
  <c r="F91" i="16"/>
  <c r="F87" i="16"/>
  <c r="F83" i="16"/>
  <c r="F75" i="16"/>
  <c r="F71" i="16"/>
  <c r="F67" i="16"/>
  <c r="F63" i="16"/>
  <c r="F59" i="16"/>
  <c r="F55" i="16"/>
  <c r="F51" i="16"/>
  <c r="F47" i="16"/>
  <c r="F43" i="16"/>
  <c r="F39" i="16"/>
  <c r="F31" i="16"/>
  <c r="F27" i="16"/>
  <c r="F23" i="16"/>
  <c r="F19" i="16"/>
  <c r="F15" i="16"/>
  <c r="H85" i="16"/>
  <c r="H85" i="25" s="1"/>
  <c r="H81" i="16"/>
  <c r="H81" i="25" s="1"/>
  <c r="H77" i="16"/>
  <c r="H77" i="25" s="1"/>
  <c r="H69" i="16"/>
  <c r="H69" i="25" s="1"/>
  <c r="H65" i="16"/>
  <c r="H65" i="25" s="1"/>
  <c r="H57" i="16"/>
  <c r="H57" i="25" s="1"/>
  <c r="H53" i="16"/>
  <c r="H53" i="25" s="1"/>
  <c r="H49" i="16"/>
  <c r="H49" i="25" s="1"/>
  <c r="H45" i="16"/>
  <c r="H45" i="25" s="1"/>
  <c r="H41" i="16"/>
  <c r="H41" i="25" s="1"/>
  <c r="H37" i="16"/>
  <c r="H37" i="25" s="1"/>
  <c r="H33" i="16"/>
  <c r="H33" i="25" s="1"/>
  <c r="H29" i="16"/>
  <c r="H29" i="25" s="1"/>
  <c r="H25" i="16"/>
  <c r="H25" i="25" s="1"/>
  <c r="H21" i="16"/>
  <c r="H21" i="25" s="1"/>
  <c r="H17" i="16"/>
  <c r="H17" i="25" s="1"/>
  <c r="H13" i="16"/>
  <c r="H13" i="25" s="1"/>
  <c r="H9" i="16"/>
  <c r="H9" i="25" s="1"/>
  <c r="H147" i="16"/>
  <c r="H147" i="25" s="1"/>
  <c r="H143" i="16"/>
  <c r="H143" i="25" s="1"/>
  <c r="H134" i="16"/>
  <c r="H134" i="25" s="1"/>
  <c r="H130" i="16"/>
  <c r="H130" i="25" s="1"/>
  <c r="H126" i="16"/>
  <c r="H126" i="25" s="1"/>
  <c r="H122" i="16"/>
  <c r="H122" i="25" s="1"/>
  <c r="H118" i="16"/>
  <c r="H118" i="25" s="1"/>
  <c r="H110" i="16"/>
  <c r="H110" i="25" s="1"/>
  <c r="H102" i="16"/>
  <c r="H102" i="25" s="1"/>
  <c r="H98" i="16"/>
  <c r="H98" i="25" s="1"/>
  <c r="H94" i="16"/>
  <c r="H94" i="25" s="1"/>
  <c r="H146" i="16"/>
  <c r="H146" i="25" s="1"/>
  <c r="H142" i="16"/>
  <c r="H142" i="25" s="1"/>
  <c r="H133" i="16"/>
  <c r="H133" i="25" s="1"/>
  <c r="H129" i="16"/>
  <c r="H129" i="25" s="1"/>
  <c r="H125" i="16"/>
  <c r="H125" i="25" s="1"/>
  <c r="H117" i="16"/>
  <c r="H117" i="25" s="1"/>
  <c r="H113" i="16"/>
  <c r="H113" i="25" s="1"/>
  <c r="H109" i="16"/>
  <c r="H109" i="25" s="1"/>
  <c r="H101" i="16"/>
  <c r="H101" i="25" s="1"/>
  <c r="H97" i="16"/>
  <c r="H97" i="25" s="1"/>
  <c r="H89" i="16"/>
  <c r="H89" i="25" s="1"/>
  <c r="H145" i="16"/>
  <c r="H145" i="25" s="1"/>
  <c r="H141" i="16"/>
  <c r="H141" i="25" s="1"/>
  <c r="H136" i="16"/>
  <c r="H136" i="25" s="1"/>
  <c r="H132" i="16"/>
  <c r="H132" i="25" s="1"/>
  <c r="H128" i="16"/>
  <c r="H128" i="25" s="1"/>
  <c r="H124" i="16"/>
  <c r="H124" i="25" s="1"/>
  <c r="H120" i="16"/>
  <c r="H120" i="25" s="1"/>
  <c r="H116" i="16"/>
  <c r="H116" i="25" s="1"/>
  <c r="H112" i="16"/>
  <c r="H112" i="25" s="1"/>
  <c r="H108" i="16"/>
  <c r="H108" i="25" s="1"/>
  <c r="H104" i="16"/>
  <c r="H100" i="16"/>
  <c r="H100" i="25" s="1"/>
  <c r="H96" i="16"/>
  <c r="H96" i="25" s="1"/>
  <c r="H92" i="16"/>
  <c r="H92" i="25" s="1"/>
  <c r="H88" i="16"/>
  <c r="H88" i="25" s="1"/>
  <c r="H148" i="16"/>
  <c r="H148" i="25" s="1"/>
  <c r="H144" i="16"/>
  <c r="H144" i="25" s="1"/>
  <c r="H140" i="16"/>
  <c r="H140" i="25" s="1"/>
  <c r="H135" i="16"/>
  <c r="H135" i="25" s="1"/>
  <c r="H127" i="16"/>
  <c r="H127" i="25" s="1"/>
  <c r="H123" i="16"/>
  <c r="H123" i="25" s="1"/>
  <c r="H119" i="16"/>
  <c r="H119" i="25" s="1"/>
  <c r="H115" i="16"/>
  <c r="H115" i="25" s="1"/>
  <c r="H111" i="16"/>
  <c r="H111" i="25" s="1"/>
  <c r="H107" i="16"/>
  <c r="H107" i="25" s="1"/>
  <c r="H99" i="16"/>
  <c r="H99" i="25" s="1"/>
  <c r="H95" i="16"/>
  <c r="H95" i="25" s="1"/>
  <c r="H91" i="16"/>
  <c r="H91" i="25" s="1"/>
  <c r="E86" i="26"/>
  <c r="I86" i="26" s="1"/>
  <c r="E31" i="26"/>
  <c r="H87" i="16"/>
  <c r="H87" i="25" s="1"/>
  <c r="H83" i="16"/>
  <c r="H83" i="25" s="1"/>
  <c r="H75" i="16"/>
  <c r="H75" i="25" s="1"/>
  <c r="H71" i="16"/>
  <c r="H71" i="25" s="1"/>
  <c r="H67" i="16"/>
  <c r="H67" i="25" s="1"/>
  <c r="H63" i="16"/>
  <c r="H63" i="25" s="1"/>
  <c r="H59" i="16"/>
  <c r="H59" i="25" s="1"/>
  <c r="H55" i="16"/>
  <c r="H55" i="25" s="1"/>
  <c r="H51" i="16"/>
  <c r="H51" i="25" s="1"/>
  <c r="H47" i="16"/>
  <c r="H47" i="25" s="1"/>
  <c r="H43" i="16"/>
  <c r="H43" i="25" s="1"/>
  <c r="H39" i="16"/>
  <c r="H39" i="25" s="1"/>
  <c r="H35" i="16"/>
  <c r="H35" i="25" s="1"/>
  <c r="H31" i="16"/>
  <c r="H31" i="25" s="1"/>
  <c r="H27" i="16"/>
  <c r="H27" i="25" s="1"/>
  <c r="H23" i="16"/>
  <c r="H23" i="25" s="1"/>
  <c r="H19" i="16"/>
  <c r="H19" i="25" s="1"/>
  <c r="H15" i="16"/>
  <c r="H15" i="25" s="1"/>
  <c r="H86" i="16"/>
  <c r="H86" i="25" s="1"/>
  <c r="H82" i="16"/>
  <c r="H82" i="25" s="1"/>
  <c r="H78" i="16"/>
  <c r="H78" i="25" s="1"/>
  <c r="H74" i="16"/>
  <c r="H74" i="25" s="1"/>
  <c r="H70" i="16"/>
  <c r="H70" i="25" s="1"/>
  <c r="H66" i="16"/>
  <c r="H66" i="25" s="1"/>
  <c r="H62" i="16"/>
  <c r="H62" i="25" s="1"/>
  <c r="H58" i="16"/>
  <c r="H58" i="25" s="1"/>
  <c r="H54" i="16"/>
  <c r="H54" i="25" s="1"/>
  <c r="H50" i="16"/>
  <c r="H50" i="25" s="1"/>
  <c r="H46" i="16"/>
  <c r="H46" i="25" s="1"/>
  <c r="H42" i="16"/>
  <c r="H42" i="25" s="1"/>
  <c r="H38" i="16"/>
  <c r="H38" i="25" s="1"/>
  <c r="H34" i="16"/>
  <c r="H34" i="25" s="1"/>
  <c r="H30" i="16"/>
  <c r="H30" i="25" s="1"/>
  <c r="H26" i="16"/>
  <c r="H26" i="25" s="1"/>
  <c r="H22" i="16"/>
  <c r="H22" i="25" s="1"/>
  <c r="H18" i="16"/>
  <c r="H18" i="25" s="1"/>
  <c r="H14" i="16"/>
  <c r="H14" i="25" s="1"/>
  <c r="H10" i="16"/>
  <c r="H10" i="25" s="1"/>
  <c r="E133" i="16"/>
  <c r="E77" i="16"/>
  <c r="E41" i="16"/>
  <c r="O56" i="1"/>
  <c r="AK56" i="1" s="1"/>
  <c r="E129" i="16"/>
  <c r="E113" i="16"/>
  <c r="E65" i="16"/>
  <c r="E53" i="16"/>
  <c r="E53" i="25" s="1"/>
  <c r="O9" i="1"/>
  <c r="AK9" i="1" s="1"/>
  <c r="F145" i="16"/>
  <c r="F141" i="16"/>
  <c r="F136" i="16"/>
  <c r="F132" i="16"/>
  <c r="F128" i="16"/>
  <c r="F124" i="16"/>
  <c r="F120" i="16"/>
  <c r="F116" i="16"/>
  <c r="F112" i="16"/>
  <c r="F108" i="16"/>
  <c r="F104" i="16"/>
  <c r="F105" i="16" s="1"/>
  <c r="F100" i="16"/>
  <c r="F96" i="16"/>
  <c r="F92" i="16"/>
  <c r="F88" i="16"/>
  <c r="F84" i="16"/>
  <c r="F80" i="16"/>
  <c r="F76" i="16"/>
  <c r="F72" i="16"/>
  <c r="F68" i="16"/>
  <c r="F64" i="16"/>
  <c r="F60" i="16"/>
  <c r="F56" i="16"/>
  <c r="F52" i="16"/>
  <c r="F48" i="16"/>
  <c r="F44" i="16"/>
  <c r="F32" i="16"/>
  <c r="F28" i="16"/>
  <c r="F16" i="16"/>
  <c r="F12" i="16"/>
  <c r="F8" i="16"/>
  <c r="F147" i="16"/>
  <c r="F143" i="16"/>
  <c r="F146" i="16"/>
  <c r="F142" i="16"/>
  <c r="F133" i="16"/>
  <c r="F129" i="16"/>
  <c r="F125" i="16"/>
  <c r="F117" i="16"/>
  <c r="F113" i="16"/>
  <c r="F109" i="16"/>
  <c r="F101" i="16"/>
  <c r="F97" i="16"/>
  <c r="F89" i="16"/>
  <c r="F85" i="16"/>
  <c r="F81" i="16"/>
  <c r="F77" i="16"/>
  <c r="F69" i="16"/>
  <c r="F65" i="16"/>
  <c r="F57" i="16"/>
  <c r="F53" i="16"/>
  <c r="F49" i="16"/>
  <c r="F45" i="16"/>
  <c r="F41" i="16"/>
  <c r="F37" i="16"/>
  <c r="F33" i="16"/>
  <c r="F29" i="16"/>
  <c r="F25" i="16"/>
  <c r="F21" i="16"/>
  <c r="F17" i="16"/>
  <c r="F13" i="16"/>
  <c r="F9" i="16"/>
  <c r="F134" i="16"/>
  <c r="F130" i="16"/>
  <c r="F126" i="16"/>
  <c r="F122" i="16"/>
  <c r="F118" i="16"/>
  <c r="F110" i="16"/>
  <c r="F102" i="16"/>
  <c r="F98" i="16"/>
  <c r="F94" i="16"/>
  <c r="F86" i="16"/>
  <c r="F82" i="16"/>
  <c r="F78" i="16"/>
  <c r="F74" i="16"/>
  <c r="F70" i="16"/>
  <c r="F66" i="16"/>
  <c r="F62" i="16"/>
  <c r="F58" i="16"/>
  <c r="F54" i="16"/>
  <c r="F50" i="16"/>
  <c r="F46" i="16"/>
  <c r="F42" i="16"/>
  <c r="F38" i="16"/>
  <c r="F34" i="16"/>
  <c r="F30" i="16"/>
  <c r="F26" i="16"/>
  <c r="F22" i="16"/>
  <c r="F18" i="16"/>
  <c r="F14" i="16"/>
  <c r="F10" i="16"/>
  <c r="F35" i="16"/>
  <c r="E4" i="16"/>
  <c r="E146" i="16"/>
  <c r="E9" i="16"/>
  <c r="E92" i="26"/>
  <c r="I92" i="26" s="1"/>
  <c r="E28" i="26"/>
  <c r="I28" i="26" s="1"/>
  <c r="E99" i="26"/>
  <c r="E35" i="26"/>
  <c r="E64" i="26"/>
  <c r="E29" i="26"/>
  <c r="E142" i="26"/>
  <c r="E145" i="26"/>
  <c r="E10" i="26"/>
  <c r="E54" i="26"/>
  <c r="I54" i="26" s="1"/>
  <c r="E135" i="26"/>
  <c r="I135" i="26" s="1"/>
  <c r="E125" i="26"/>
  <c r="E48" i="26"/>
  <c r="E8" i="26"/>
  <c r="E111" i="26"/>
  <c r="I111" i="26" s="1"/>
  <c r="E47" i="26"/>
  <c r="E112" i="26"/>
  <c r="E16" i="26"/>
  <c r="E110" i="26"/>
  <c r="I110" i="26" s="1"/>
  <c r="E80" i="26"/>
  <c r="E42" i="26"/>
  <c r="E7" i="26"/>
  <c r="E65" i="26"/>
  <c r="I65" i="26" s="1"/>
  <c r="E102" i="26"/>
  <c r="I102" i="26" s="1"/>
  <c r="E127" i="26"/>
  <c r="I127" i="26" s="1"/>
  <c r="E37" i="26"/>
  <c r="E123" i="26"/>
  <c r="E84" i="26"/>
  <c r="I84" i="26" s="1"/>
  <c r="E41" i="26"/>
  <c r="E124" i="26"/>
  <c r="I124" i="26" s="1"/>
  <c r="E81" i="26"/>
  <c r="E60" i="26"/>
  <c r="I60" i="26" s="1"/>
  <c r="E17" i="26"/>
  <c r="E126" i="26"/>
  <c r="I126" i="26" s="1"/>
  <c r="E38" i="26"/>
  <c r="E144" i="26"/>
  <c r="I144" i="26" s="1"/>
  <c r="E119" i="26"/>
  <c r="I119" i="26" s="1"/>
  <c r="E94" i="26"/>
  <c r="I94" i="26" s="1"/>
  <c r="E32" i="26"/>
  <c r="E107" i="26"/>
  <c r="E68" i="26"/>
  <c r="I68" i="26" s="1"/>
  <c r="E148" i="26"/>
  <c r="I148" i="26" s="1"/>
  <c r="E108" i="26"/>
  <c r="I108" i="26" s="1"/>
  <c r="E44" i="26"/>
  <c r="E128" i="26"/>
  <c r="I128" i="26" s="1"/>
  <c r="E56" i="26"/>
  <c r="E96" i="26"/>
  <c r="E100" i="26"/>
  <c r="I100" i="26" s="1"/>
  <c r="E75" i="26"/>
  <c r="I75" i="26" s="1"/>
  <c r="E141" i="26"/>
  <c r="I141" i="26" s="1"/>
  <c r="E115" i="26"/>
  <c r="E76" i="26"/>
  <c r="E51" i="26"/>
  <c r="E12" i="26"/>
  <c r="I12" i="26" s="1"/>
  <c r="E87" i="26"/>
  <c r="I87" i="26" s="1"/>
  <c r="E22" i="26"/>
  <c r="E109" i="26"/>
  <c r="E55" i="26"/>
  <c r="I55" i="26" s="1"/>
  <c r="E132" i="26"/>
  <c r="I132" i="26" s="1"/>
  <c r="E89" i="26"/>
  <c r="E43" i="26"/>
  <c r="E25" i="26"/>
  <c r="E129" i="26"/>
  <c r="I129" i="26" s="1"/>
  <c r="E83" i="26"/>
  <c r="E19" i="26"/>
  <c r="E69" i="26"/>
  <c r="I69" i="26" s="1"/>
  <c r="E13" i="26"/>
  <c r="E70" i="26"/>
  <c r="I70" i="26" s="1"/>
  <c r="E91" i="26"/>
  <c r="E27" i="26"/>
  <c r="E9" i="26"/>
  <c r="I9" i="26" s="1"/>
  <c r="E113" i="26"/>
  <c r="E49" i="26"/>
  <c r="E133" i="26"/>
  <c r="I133" i="26" s="1"/>
  <c r="E120" i="26"/>
  <c r="E58" i="26"/>
  <c r="E23" i="26"/>
  <c r="I23" i="26" s="1"/>
  <c r="E134" i="26"/>
  <c r="I134" i="26" s="1"/>
  <c r="E88" i="26"/>
  <c r="E45" i="26"/>
  <c r="E26" i="26"/>
  <c r="I26" i="26" s="1"/>
  <c r="O61" i="1"/>
  <c r="AK61" i="1" s="1"/>
  <c r="H7" i="16"/>
  <c r="F7" i="16"/>
  <c r="E132" i="16"/>
  <c r="E120" i="16"/>
  <c r="E108" i="16"/>
  <c r="E88" i="16"/>
  <c r="E76" i="16"/>
  <c r="E56" i="16"/>
  <c r="E16" i="16"/>
  <c r="E127" i="16"/>
  <c r="E111" i="16"/>
  <c r="E67" i="16"/>
  <c r="E51" i="16"/>
  <c r="E23" i="16"/>
  <c r="E15" i="16"/>
  <c r="E122" i="16"/>
  <c r="E74" i="16"/>
  <c r="E58" i="16"/>
  <c r="E46" i="16"/>
  <c r="E42" i="16"/>
  <c r="E26" i="16"/>
  <c r="E10" i="16"/>
  <c r="O7" i="1"/>
  <c r="AK7" i="1" s="1"/>
  <c r="I32" i="26" l="1"/>
  <c r="AG67" i="4"/>
  <c r="D67" i="5" s="1"/>
  <c r="AM67" i="5" s="1"/>
  <c r="D67" i="18" s="1"/>
  <c r="AM67" i="18" s="1"/>
  <c r="D67" i="19" s="1"/>
  <c r="AL67" i="19" s="1"/>
  <c r="D67" i="20" s="1"/>
  <c r="AG67" i="20" s="1"/>
  <c r="D67" i="21" s="1"/>
  <c r="AH67" i="21" s="1"/>
  <c r="D67" i="22" s="1"/>
  <c r="AG67" i="22" s="1"/>
  <c r="D67" i="23" s="1"/>
  <c r="AG67" i="23" s="1"/>
  <c r="D67" i="24" s="1"/>
  <c r="AL67" i="24" s="1"/>
  <c r="AG112" i="4"/>
  <c r="D112" i="5" s="1"/>
  <c r="AM112" i="5" s="1"/>
  <c r="D112" i="18" s="1"/>
  <c r="AM112" i="18" s="1"/>
  <c r="D112" i="19" s="1"/>
  <c r="AL112" i="19" s="1"/>
  <c r="D112" i="20" s="1"/>
  <c r="AG112" i="20" s="1"/>
  <c r="D112" i="21" s="1"/>
  <c r="AH112" i="21" s="1"/>
  <c r="D112" i="22" s="1"/>
  <c r="AG112" i="22" s="1"/>
  <c r="D112" i="23" s="1"/>
  <c r="AG112" i="23" s="1"/>
  <c r="D112" i="24" s="1"/>
  <c r="AL112" i="24" s="1"/>
  <c r="AG64" i="4"/>
  <c r="D64" i="5" s="1"/>
  <c r="AM64" i="5" s="1"/>
  <c r="D64" i="18" s="1"/>
  <c r="AM64" i="18" s="1"/>
  <c r="D64" i="19" s="1"/>
  <c r="AL64" i="19" s="1"/>
  <c r="D64" i="20" s="1"/>
  <c r="AG64" i="20" s="1"/>
  <c r="D64" i="21" s="1"/>
  <c r="AH64" i="21" s="1"/>
  <c r="D64" i="22" s="1"/>
  <c r="AG64" i="22" s="1"/>
  <c r="D64" i="23" s="1"/>
  <c r="AG64" i="23" s="1"/>
  <c r="D64" i="24" s="1"/>
  <c r="AL64" i="24" s="1"/>
  <c r="AG99" i="4"/>
  <c r="D99" i="5" s="1"/>
  <c r="AM99" i="5" s="1"/>
  <c r="D99" i="18" s="1"/>
  <c r="AM99" i="18" s="1"/>
  <c r="D99" i="19" s="1"/>
  <c r="AL99" i="19" s="1"/>
  <c r="D99" i="20" s="1"/>
  <c r="AG99" i="20" s="1"/>
  <c r="D99" i="21" s="1"/>
  <c r="AH99" i="21" s="1"/>
  <c r="D99" i="22" s="1"/>
  <c r="AG99" i="22" s="1"/>
  <c r="D99" i="23" s="1"/>
  <c r="AG99" i="23" s="1"/>
  <c r="D99" i="24" s="1"/>
  <c r="AL99" i="24" s="1"/>
  <c r="AG128" i="4"/>
  <c r="D128" i="5" s="1"/>
  <c r="AM128" i="5" s="1"/>
  <c r="D128" i="18" s="1"/>
  <c r="AM128" i="18" s="1"/>
  <c r="D128" i="19" s="1"/>
  <c r="AL128" i="19" s="1"/>
  <c r="D128" i="20" s="1"/>
  <c r="AG128" i="20" s="1"/>
  <c r="D128" i="21" s="1"/>
  <c r="AH128" i="21" s="1"/>
  <c r="D128" i="22" s="1"/>
  <c r="AG128" i="22" s="1"/>
  <c r="D128" i="23" s="1"/>
  <c r="AG128" i="23" s="1"/>
  <c r="D128" i="24" s="1"/>
  <c r="AL128" i="24" s="1"/>
  <c r="AG8" i="4"/>
  <c r="D8" i="5" s="1"/>
  <c r="AM8" i="5" s="1"/>
  <c r="D8" i="18" s="1"/>
  <c r="AM8" i="18" s="1"/>
  <c r="D8" i="19" s="1"/>
  <c r="AL8" i="19" s="1"/>
  <c r="D8" i="20" s="1"/>
  <c r="AG8" i="20" s="1"/>
  <c r="D8" i="21" s="1"/>
  <c r="AH8" i="21" s="1"/>
  <c r="D8" i="22" s="1"/>
  <c r="AG8" i="22" s="1"/>
  <c r="D8" i="23" s="1"/>
  <c r="AG8" i="23" s="1"/>
  <c r="D8" i="24" s="1"/>
  <c r="AL8" i="24" s="1"/>
  <c r="AG19" i="4"/>
  <c r="D19" i="5" s="1"/>
  <c r="AM19" i="5" s="1"/>
  <c r="D19" i="18" s="1"/>
  <c r="AM19" i="18" s="1"/>
  <c r="D19" i="19" s="1"/>
  <c r="AL19" i="19" s="1"/>
  <c r="D19" i="20" s="1"/>
  <c r="AG19" i="20" s="1"/>
  <c r="D19" i="21" s="1"/>
  <c r="AH19" i="21" s="1"/>
  <c r="D19" i="22" s="1"/>
  <c r="AG19" i="22" s="1"/>
  <c r="D19" i="23" s="1"/>
  <c r="AG19" i="23" s="1"/>
  <c r="D19" i="24" s="1"/>
  <c r="AL19" i="24" s="1"/>
  <c r="AG107" i="4"/>
  <c r="D107" i="5" s="1"/>
  <c r="AM107" i="5" s="1"/>
  <c r="D107" i="18" s="1"/>
  <c r="AM107" i="18" s="1"/>
  <c r="D107" i="19" s="1"/>
  <c r="AL107" i="19" s="1"/>
  <c r="D107" i="20" s="1"/>
  <c r="AG107" i="20" s="1"/>
  <c r="D107" i="21" s="1"/>
  <c r="AH107" i="21" s="1"/>
  <c r="D107" i="22" s="1"/>
  <c r="AG107" i="22" s="1"/>
  <c r="D107" i="23" s="1"/>
  <c r="AG107" i="23" s="1"/>
  <c r="D107" i="24" s="1"/>
  <c r="AL107" i="24" s="1"/>
  <c r="AG27" i="4"/>
  <c r="D27" i="5" s="1"/>
  <c r="AM27" i="5" s="1"/>
  <c r="D27" i="18" s="1"/>
  <c r="AM27" i="18" s="1"/>
  <c r="D27" i="19" s="1"/>
  <c r="AL27" i="19" s="1"/>
  <c r="D27" i="20" s="1"/>
  <c r="AG27" i="20" s="1"/>
  <c r="D27" i="21" s="1"/>
  <c r="AH27" i="21" s="1"/>
  <c r="D27" i="22" s="1"/>
  <c r="AG27" i="22" s="1"/>
  <c r="D27" i="23" s="1"/>
  <c r="AG27" i="23" s="1"/>
  <c r="D27" i="24" s="1"/>
  <c r="AL27" i="24" s="1"/>
  <c r="AG131" i="4"/>
  <c r="D131" i="5" s="1"/>
  <c r="AM131" i="5" s="1"/>
  <c r="D131" i="18" s="1"/>
  <c r="AM131" i="18" s="1"/>
  <c r="D131" i="19" s="1"/>
  <c r="AL131" i="19" s="1"/>
  <c r="D131" i="20" s="1"/>
  <c r="AG131" i="20" s="1"/>
  <c r="D131" i="21" s="1"/>
  <c r="AH131" i="21" s="1"/>
  <c r="D131" i="22" s="1"/>
  <c r="AG131" i="22" s="1"/>
  <c r="D131" i="23" s="1"/>
  <c r="AG131" i="23" s="1"/>
  <c r="D131" i="24" s="1"/>
  <c r="AL131" i="24" s="1"/>
  <c r="AG145" i="4"/>
  <c r="D145" i="5" s="1"/>
  <c r="AM145" i="5" s="1"/>
  <c r="D145" i="18" s="1"/>
  <c r="AM145" i="18" s="1"/>
  <c r="D145" i="19" s="1"/>
  <c r="AL145" i="19" s="1"/>
  <c r="D145" i="20" s="1"/>
  <c r="AG145" i="20" s="1"/>
  <c r="D145" i="21" s="1"/>
  <c r="AH145" i="21" s="1"/>
  <c r="D145" i="22" s="1"/>
  <c r="AG145" i="22" s="1"/>
  <c r="D145" i="23" s="1"/>
  <c r="AG145" i="23" s="1"/>
  <c r="D145" i="24" s="1"/>
  <c r="AL145" i="24" s="1"/>
  <c r="AG140" i="4"/>
  <c r="D140" i="5" s="1"/>
  <c r="AM140" i="5" s="1"/>
  <c r="D140" i="18" s="1"/>
  <c r="AM140" i="18" s="1"/>
  <c r="D140" i="19" s="1"/>
  <c r="AL140" i="19" s="1"/>
  <c r="D140" i="20" s="1"/>
  <c r="AG140" i="20" s="1"/>
  <c r="D140" i="21" s="1"/>
  <c r="AH140" i="21" s="1"/>
  <c r="D140" i="22" s="1"/>
  <c r="AG140" i="22" s="1"/>
  <c r="D140" i="23" s="1"/>
  <c r="AG140" i="23" s="1"/>
  <c r="D140" i="24" s="1"/>
  <c r="AL140" i="24" s="1"/>
  <c r="AG96" i="4"/>
  <c r="D96" i="5" s="1"/>
  <c r="AM96" i="5" s="1"/>
  <c r="D96" i="18" s="1"/>
  <c r="AM96" i="18" s="1"/>
  <c r="D96" i="19" s="1"/>
  <c r="AL96" i="19" s="1"/>
  <c r="D96" i="20" s="1"/>
  <c r="AG96" i="20" s="1"/>
  <c r="D96" i="21" s="1"/>
  <c r="AH96" i="21" s="1"/>
  <c r="D96" i="22" s="1"/>
  <c r="AG96" i="22" s="1"/>
  <c r="D96" i="23" s="1"/>
  <c r="AG96" i="23" s="1"/>
  <c r="D96" i="24" s="1"/>
  <c r="AL96" i="24" s="1"/>
  <c r="AG43" i="4"/>
  <c r="D43" i="5" s="1"/>
  <c r="AM43" i="5" s="1"/>
  <c r="D43" i="18" s="1"/>
  <c r="AM43" i="18" s="1"/>
  <c r="D43" i="19" s="1"/>
  <c r="AL43" i="19" s="1"/>
  <c r="D43" i="20" s="1"/>
  <c r="AG43" i="20" s="1"/>
  <c r="D43" i="21" s="1"/>
  <c r="AH43" i="21" s="1"/>
  <c r="D43" i="22" s="1"/>
  <c r="AG43" i="22" s="1"/>
  <c r="D43" i="23" s="1"/>
  <c r="AG43" i="23" s="1"/>
  <c r="D43" i="24" s="1"/>
  <c r="AL43" i="24" s="1"/>
  <c r="AG148" i="4"/>
  <c r="D148" i="5" s="1"/>
  <c r="AM148" i="5" s="1"/>
  <c r="D148" i="18" s="1"/>
  <c r="AM148" i="18" s="1"/>
  <c r="D148" i="19" s="1"/>
  <c r="AL148" i="19" s="1"/>
  <c r="D148" i="20" s="1"/>
  <c r="AG148" i="20" s="1"/>
  <c r="D148" i="21" s="1"/>
  <c r="AH148" i="21" s="1"/>
  <c r="D148" i="22" s="1"/>
  <c r="AG148" i="22" s="1"/>
  <c r="D148" i="23" s="1"/>
  <c r="AG148" i="23" s="1"/>
  <c r="D148" i="24" s="1"/>
  <c r="AL148" i="24" s="1"/>
  <c r="AG120" i="4"/>
  <c r="D120" i="5" s="1"/>
  <c r="AM120" i="5" s="1"/>
  <c r="D120" i="18" s="1"/>
  <c r="AM120" i="18" s="1"/>
  <c r="D120" i="19" s="1"/>
  <c r="AL120" i="19" s="1"/>
  <c r="D120" i="20" s="1"/>
  <c r="AG120" i="20" s="1"/>
  <c r="D120" i="21" s="1"/>
  <c r="AH120" i="21" s="1"/>
  <c r="D120" i="22" s="1"/>
  <c r="AG120" i="22" s="1"/>
  <c r="D120" i="23" s="1"/>
  <c r="AG120" i="23" s="1"/>
  <c r="D120" i="24" s="1"/>
  <c r="AL120" i="24" s="1"/>
  <c r="AG24" i="4"/>
  <c r="D24" i="5" s="1"/>
  <c r="AM24" i="5" s="1"/>
  <c r="D24" i="18" s="1"/>
  <c r="AM24" i="18" s="1"/>
  <c r="D24" i="19" s="1"/>
  <c r="AL24" i="19" s="1"/>
  <c r="D24" i="20" s="1"/>
  <c r="AG24" i="20" s="1"/>
  <c r="D24" i="21" s="1"/>
  <c r="AH24" i="21" s="1"/>
  <c r="D24" i="22" s="1"/>
  <c r="AG24" i="22" s="1"/>
  <c r="D24" i="23" s="1"/>
  <c r="AG24" i="23" s="1"/>
  <c r="D24" i="24" s="1"/>
  <c r="AL24" i="24" s="1"/>
  <c r="AG51" i="4"/>
  <c r="D51" i="5" s="1"/>
  <c r="AM51" i="5" s="1"/>
  <c r="D51" i="18" s="1"/>
  <c r="AM51" i="18" s="1"/>
  <c r="D51" i="19" s="1"/>
  <c r="AL51" i="19" s="1"/>
  <c r="D51" i="20" s="1"/>
  <c r="AG51" i="20" s="1"/>
  <c r="D51" i="21" s="1"/>
  <c r="AH51" i="21" s="1"/>
  <c r="D51" i="22" s="1"/>
  <c r="AG51" i="22" s="1"/>
  <c r="D51" i="23" s="1"/>
  <c r="AG51" i="23" s="1"/>
  <c r="D51" i="24" s="1"/>
  <c r="AL51" i="24" s="1"/>
  <c r="AG88" i="4"/>
  <c r="D88" i="5" s="1"/>
  <c r="AM88" i="5" s="1"/>
  <c r="D88" i="18" s="1"/>
  <c r="AM88" i="18" s="1"/>
  <c r="D88" i="19" s="1"/>
  <c r="AL88" i="19" s="1"/>
  <c r="D88" i="20" s="1"/>
  <c r="AG88" i="20" s="1"/>
  <c r="D88" i="21" s="1"/>
  <c r="AH88" i="21" s="1"/>
  <c r="D88" i="22" s="1"/>
  <c r="AG88" i="22" s="1"/>
  <c r="D88" i="23" s="1"/>
  <c r="AG88" i="23" s="1"/>
  <c r="D88" i="24" s="1"/>
  <c r="AL88" i="24" s="1"/>
  <c r="AG59" i="4"/>
  <c r="D59" i="5" s="1"/>
  <c r="AM59" i="5" s="1"/>
  <c r="D59" i="18" s="1"/>
  <c r="AM59" i="18" s="1"/>
  <c r="D59" i="19" s="1"/>
  <c r="AL59" i="19" s="1"/>
  <c r="D59" i="20" s="1"/>
  <c r="AG59" i="20" s="1"/>
  <c r="D59" i="21" s="1"/>
  <c r="AH59" i="21" s="1"/>
  <c r="D59" i="22" s="1"/>
  <c r="AG59" i="22" s="1"/>
  <c r="D59" i="23" s="1"/>
  <c r="AG59" i="23" s="1"/>
  <c r="D59" i="24" s="1"/>
  <c r="AL59" i="24" s="1"/>
  <c r="I49" i="26"/>
  <c r="I31" i="26"/>
  <c r="I67" i="26"/>
  <c r="I112" i="26"/>
  <c r="I45" i="26"/>
  <c r="I109" i="26"/>
  <c r="I83" i="26"/>
  <c r="I41" i="26"/>
  <c r="I19" i="26"/>
  <c r="I113" i="26"/>
  <c r="I81" i="26"/>
  <c r="AL56" i="1"/>
  <c r="D56" i="2" s="1"/>
  <c r="AK56" i="2" s="1"/>
  <c r="D56" i="3" s="1"/>
  <c r="AK56" i="3" s="1"/>
  <c r="D56" i="4" s="1"/>
  <c r="AG56" i="4" s="1"/>
  <c r="D56" i="5" s="1"/>
  <c r="AM56" i="5" s="1"/>
  <c r="D56" i="18" s="1"/>
  <c r="AM56" i="18" s="1"/>
  <c r="D56" i="19" s="1"/>
  <c r="AL56" i="19" s="1"/>
  <c r="D56" i="20" s="1"/>
  <c r="AG56" i="20" s="1"/>
  <c r="D56" i="21" s="1"/>
  <c r="AH56" i="21" s="1"/>
  <c r="D56" i="22" s="1"/>
  <c r="AG56" i="22" s="1"/>
  <c r="D56" i="23" s="1"/>
  <c r="AG56" i="23" s="1"/>
  <c r="D56" i="24" s="1"/>
  <c r="AL56" i="24" s="1"/>
  <c r="AL82" i="1"/>
  <c r="D82" i="2" s="1"/>
  <c r="AK82" i="2" s="1"/>
  <c r="D82" i="3" s="1"/>
  <c r="AK82" i="3" s="1"/>
  <c r="D82" i="4" s="1"/>
  <c r="AG82" i="4" s="1"/>
  <c r="D82" i="5" s="1"/>
  <c r="AM82" i="5" s="1"/>
  <c r="D82" i="18" s="1"/>
  <c r="AM82" i="18" s="1"/>
  <c r="D82" i="19" s="1"/>
  <c r="AL82" i="19" s="1"/>
  <c r="D82" i="20" s="1"/>
  <c r="AG82" i="20" s="1"/>
  <c r="D82" i="21" s="1"/>
  <c r="AH82" i="21" s="1"/>
  <c r="D82" i="22" s="1"/>
  <c r="AG82" i="22" s="1"/>
  <c r="D82" i="23" s="1"/>
  <c r="AG82" i="23" s="1"/>
  <c r="D82" i="24" s="1"/>
  <c r="AL82" i="24" s="1"/>
  <c r="AL123" i="1"/>
  <c r="D123" i="2" s="1"/>
  <c r="AK123" i="2" s="1"/>
  <c r="D123" i="3" s="1"/>
  <c r="AK123" i="3" s="1"/>
  <c r="D123" i="4" s="1"/>
  <c r="AG123" i="4" s="1"/>
  <c r="D123" i="5" s="1"/>
  <c r="AM123" i="5" s="1"/>
  <c r="D123" i="18" s="1"/>
  <c r="AM123" i="18" s="1"/>
  <c r="D123" i="19" s="1"/>
  <c r="AL123" i="19" s="1"/>
  <c r="D123" i="20" s="1"/>
  <c r="AG123" i="20" s="1"/>
  <c r="D123" i="21" s="1"/>
  <c r="AH123" i="21" s="1"/>
  <c r="D123" i="22" s="1"/>
  <c r="AG123" i="22" s="1"/>
  <c r="D123" i="23" s="1"/>
  <c r="AG123" i="23" s="1"/>
  <c r="D123" i="24" s="1"/>
  <c r="AL123" i="24" s="1"/>
  <c r="AL36" i="1"/>
  <c r="D36" i="2" s="1"/>
  <c r="AK36" i="2" s="1"/>
  <c r="D36" i="3" s="1"/>
  <c r="AK36" i="3" s="1"/>
  <c r="D36" i="4" s="1"/>
  <c r="AG36" i="4" s="1"/>
  <c r="D36" i="5" s="1"/>
  <c r="AM36" i="5" s="1"/>
  <c r="D36" i="18" s="1"/>
  <c r="AM36" i="18" s="1"/>
  <c r="D36" i="19" s="1"/>
  <c r="AL36" i="19" s="1"/>
  <c r="D36" i="20" s="1"/>
  <c r="AG36" i="20" s="1"/>
  <c r="D36" i="21" s="1"/>
  <c r="AH36" i="21" s="1"/>
  <c r="D36" i="22" s="1"/>
  <c r="AG36" i="22" s="1"/>
  <c r="D36" i="23" s="1"/>
  <c r="AG36" i="23" s="1"/>
  <c r="D36" i="24" s="1"/>
  <c r="AL36" i="24" s="1"/>
  <c r="AL100" i="1"/>
  <c r="D100" i="2" s="1"/>
  <c r="AK100" i="2" s="1"/>
  <c r="D100" i="3" s="1"/>
  <c r="AK100" i="3" s="1"/>
  <c r="D100" i="4" s="1"/>
  <c r="AG100" i="4" s="1"/>
  <c r="D100" i="5" s="1"/>
  <c r="AM100" i="5" s="1"/>
  <c r="D100" i="18" s="1"/>
  <c r="AM100" i="18" s="1"/>
  <c r="D100" i="19" s="1"/>
  <c r="AL100" i="19" s="1"/>
  <c r="D100" i="20" s="1"/>
  <c r="AG100" i="20" s="1"/>
  <c r="D100" i="21" s="1"/>
  <c r="AH100" i="21" s="1"/>
  <c r="D100" i="22" s="1"/>
  <c r="AG100" i="22" s="1"/>
  <c r="D100" i="23" s="1"/>
  <c r="AG100" i="23" s="1"/>
  <c r="D100" i="24" s="1"/>
  <c r="AL100" i="24" s="1"/>
  <c r="AL101" i="1"/>
  <c r="D101" i="2" s="1"/>
  <c r="AK101" i="2" s="1"/>
  <c r="D101" i="3" s="1"/>
  <c r="AK101" i="3" s="1"/>
  <c r="D101" i="4" s="1"/>
  <c r="AG101" i="4" s="1"/>
  <c r="D101" i="5" s="1"/>
  <c r="AM101" i="5" s="1"/>
  <c r="D101" i="18" s="1"/>
  <c r="AM101" i="18" s="1"/>
  <c r="D101" i="19" s="1"/>
  <c r="AL101" i="19" s="1"/>
  <c r="D101" i="20" s="1"/>
  <c r="AG101" i="20" s="1"/>
  <c r="D101" i="21" s="1"/>
  <c r="AH101" i="21" s="1"/>
  <c r="D101" i="22" s="1"/>
  <c r="AG101" i="22" s="1"/>
  <c r="D101" i="23" s="1"/>
  <c r="AG101" i="23" s="1"/>
  <c r="D101" i="24" s="1"/>
  <c r="AL101" i="24" s="1"/>
  <c r="AL15" i="1"/>
  <c r="D15" i="2" s="1"/>
  <c r="AK15" i="2" s="1"/>
  <c r="D15" i="3" s="1"/>
  <c r="AK15" i="3" s="1"/>
  <c r="D15" i="4" s="1"/>
  <c r="AG15" i="4" s="1"/>
  <c r="D15" i="5" s="1"/>
  <c r="AM15" i="5" s="1"/>
  <c r="D15" i="18" s="1"/>
  <c r="AM15" i="18" s="1"/>
  <c r="D15" i="19" s="1"/>
  <c r="AL15" i="19" s="1"/>
  <c r="D15" i="20" s="1"/>
  <c r="AG15" i="20" s="1"/>
  <c r="D15" i="21" s="1"/>
  <c r="AH15" i="21" s="1"/>
  <c r="D15" i="22" s="1"/>
  <c r="AG15" i="22" s="1"/>
  <c r="D15" i="23" s="1"/>
  <c r="AG15" i="23" s="1"/>
  <c r="D15" i="24" s="1"/>
  <c r="AL15" i="24" s="1"/>
  <c r="AL95" i="1"/>
  <c r="D95" i="2" s="1"/>
  <c r="AK95" i="2" s="1"/>
  <c r="D95" i="3" s="1"/>
  <c r="AK95" i="3" s="1"/>
  <c r="D95" i="4" s="1"/>
  <c r="AG95" i="4" s="1"/>
  <c r="D95" i="5" s="1"/>
  <c r="AM95" i="5" s="1"/>
  <c r="D95" i="18" s="1"/>
  <c r="AM95" i="18" s="1"/>
  <c r="D95" i="19" s="1"/>
  <c r="AL95" i="19" s="1"/>
  <c r="D95" i="20" s="1"/>
  <c r="AG95" i="20" s="1"/>
  <c r="D95" i="21" s="1"/>
  <c r="AH95" i="21" s="1"/>
  <c r="D95" i="22" s="1"/>
  <c r="AG95" i="22" s="1"/>
  <c r="D95" i="23" s="1"/>
  <c r="AG95" i="23" s="1"/>
  <c r="D95" i="24" s="1"/>
  <c r="AL95" i="24" s="1"/>
  <c r="AL46" i="1"/>
  <c r="D46" i="2" s="1"/>
  <c r="AK46" i="2" s="1"/>
  <c r="D46" i="3" s="1"/>
  <c r="AK46" i="3" s="1"/>
  <c r="D46" i="4" s="1"/>
  <c r="AG46" i="4" s="1"/>
  <c r="D46" i="5" s="1"/>
  <c r="AM46" i="5" s="1"/>
  <c r="D46" i="18" s="1"/>
  <c r="AM46" i="18" s="1"/>
  <c r="D46" i="19" s="1"/>
  <c r="AL46" i="19" s="1"/>
  <c r="D46" i="20" s="1"/>
  <c r="AG46" i="20" s="1"/>
  <c r="D46" i="21" s="1"/>
  <c r="AH46" i="21" s="1"/>
  <c r="D46" i="22" s="1"/>
  <c r="AG46" i="22" s="1"/>
  <c r="D46" i="23" s="1"/>
  <c r="AG46" i="23" s="1"/>
  <c r="D46" i="24" s="1"/>
  <c r="AL46" i="24" s="1"/>
  <c r="AL62" i="1"/>
  <c r="D62" i="2" s="1"/>
  <c r="AK62" i="2" s="1"/>
  <c r="D62" i="3" s="1"/>
  <c r="AK62" i="3" s="1"/>
  <c r="D62" i="4" s="1"/>
  <c r="AG62" i="4" s="1"/>
  <c r="D62" i="5" s="1"/>
  <c r="AM62" i="5" s="1"/>
  <c r="D62" i="18" s="1"/>
  <c r="AM62" i="18" s="1"/>
  <c r="D62" i="19" s="1"/>
  <c r="AL62" i="19" s="1"/>
  <c r="D62" i="20" s="1"/>
  <c r="AG62" i="20" s="1"/>
  <c r="D62" i="21" s="1"/>
  <c r="AH62" i="21" s="1"/>
  <c r="D62" i="22" s="1"/>
  <c r="AG62" i="22" s="1"/>
  <c r="D62" i="23" s="1"/>
  <c r="AG62" i="23" s="1"/>
  <c r="D62" i="24" s="1"/>
  <c r="AL62" i="24" s="1"/>
  <c r="AL33" i="1"/>
  <c r="D33" i="2" s="1"/>
  <c r="AK33" i="2" s="1"/>
  <c r="D33" i="3" s="1"/>
  <c r="AK33" i="3" s="1"/>
  <c r="D33" i="4" s="1"/>
  <c r="AG33" i="4" s="1"/>
  <c r="D33" i="5" s="1"/>
  <c r="AM33" i="5" s="1"/>
  <c r="D33" i="18" s="1"/>
  <c r="AM33" i="18" s="1"/>
  <c r="D33" i="19" s="1"/>
  <c r="AL33" i="19" s="1"/>
  <c r="D33" i="20" s="1"/>
  <c r="AG33" i="20" s="1"/>
  <c r="D33" i="21" s="1"/>
  <c r="AH33" i="21" s="1"/>
  <c r="D33" i="22" s="1"/>
  <c r="AG33" i="22" s="1"/>
  <c r="D33" i="23" s="1"/>
  <c r="AG33" i="23" s="1"/>
  <c r="D33" i="24" s="1"/>
  <c r="AL33" i="24" s="1"/>
  <c r="AL105" i="1"/>
  <c r="D105" i="2" s="1"/>
  <c r="AK105" i="2" s="1"/>
  <c r="D105" i="3" s="1"/>
  <c r="AK105" i="3" s="1"/>
  <c r="D105" i="4" s="1"/>
  <c r="AG105" i="4" s="1"/>
  <c r="D105" i="5" s="1"/>
  <c r="AM105" i="5" s="1"/>
  <c r="D105" i="18" s="1"/>
  <c r="AM105" i="18" s="1"/>
  <c r="D105" i="19" s="1"/>
  <c r="AL105" i="19" s="1"/>
  <c r="D105" i="20" s="1"/>
  <c r="AG105" i="20" s="1"/>
  <c r="D105" i="21" s="1"/>
  <c r="AH105" i="21" s="1"/>
  <c r="D105" i="22" s="1"/>
  <c r="AG105" i="22" s="1"/>
  <c r="D105" i="23" s="1"/>
  <c r="AG105" i="23" s="1"/>
  <c r="D105" i="24" s="1"/>
  <c r="AL105" i="24" s="1"/>
  <c r="AL34" i="1"/>
  <c r="D34" i="2" s="1"/>
  <c r="AK34" i="2" s="1"/>
  <c r="D34" i="3" s="1"/>
  <c r="AK34" i="3" s="1"/>
  <c r="D34" i="4" s="1"/>
  <c r="AG34" i="4" s="1"/>
  <c r="D34" i="5" s="1"/>
  <c r="AM34" i="5" s="1"/>
  <c r="D34" i="18" s="1"/>
  <c r="AM34" i="18" s="1"/>
  <c r="D34" i="19" s="1"/>
  <c r="AL34" i="19" s="1"/>
  <c r="D34" i="20" s="1"/>
  <c r="AG34" i="20" s="1"/>
  <c r="D34" i="21" s="1"/>
  <c r="AH34" i="21" s="1"/>
  <c r="D34" i="22" s="1"/>
  <c r="AG34" i="22" s="1"/>
  <c r="D34" i="23" s="1"/>
  <c r="AG34" i="23" s="1"/>
  <c r="D34" i="24" s="1"/>
  <c r="AL34" i="24" s="1"/>
  <c r="AL122" i="1"/>
  <c r="D122" i="2" s="1"/>
  <c r="AK122" i="2" s="1"/>
  <c r="D122" i="3" s="1"/>
  <c r="AK122" i="3" s="1"/>
  <c r="D122" i="4" s="1"/>
  <c r="AG122" i="4" s="1"/>
  <c r="D122" i="5" s="1"/>
  <c r="AM122" i="5" s="1"/>
  <c r="D122" i="18" s="1"/>
  <c r="AM122" i="18" s="1"/>
  <c r="D122" i="19" s="1"/>
  <c r="AL122" i="19" s="1"/>
  <c r="D122" i="20" s="1"/>
  <c r="AG122" i="20" s="1"/>
  <c r="D122" i="21" s="1"/>
  <c r="AH122" i="21" s="1"/>
  <c r="D122" i="22" s="1"/>
  <c r="AG122" i="22" s="1"/>
  <c r="D122" i="23" s="1"/>
  <c r="AG122" i="23" s="1"/>
  <c r="D122" i="24" s="1"/>
  <c r="AL122" i="24" s="1"/>
  <c r="AL29" i="1"/>
  <c r="D29" i="2" s="1"/>
  <c r="AK29" i="2" s="1"/>
  <c r="D29" i="3" s="1"/>
  <c r="AK29" i="3" s="1"/>
  <c r="D29" i="4" s="1"/>
  <c r="AG29" i="4" s="1"/>
  <c r="D29" i="5" s="1"/>
  <c r="AM29" i="5" s="1"/>
  <c r="D29" i="18" s="1"/>
  <c r="AM29" i="18" s="1"/>
  <c r="D29" i="19" s="1"/>
  <c r="AL29" i="19" s="1"/>
  <c r="D29" i="20" s="1"/>
  <c r="AG29" i="20" s="1"/>
  <c r="D29" i="21" s="1"/>
  <c r="AH29" i="21" s="1"/>
  <c r="D29" i="22" s="1"/>
  <c r="AG29" i="22" s="1"/>
  <c r="D29" i="23" s="1"/>
  <c r="AG29" i="23" s="1"/>
  <c r="D29" i="24" s="1"/>
  <c r="AL29" i="24" s="1"/>
  <c r="AL115" i="1"/>
  <c r="D115" i="2" s="1"/>
  <c r="AK115" i="2" s="1"/>
  <c r="D115" i="3" s="1"/>
  <c r="AK115" i="3" s="1"/>
  <c r="D115" i="4" s="1"/>
  <c r="AG115" i="4" s="1"/>
  <c r="D115" i="5" s="1"/>
  <c r="AM115" i="5" s="1"/>
  <c r="D115" i="18" s="1"/>
  <c r="AM115" i="18" s="1"/>
  <c r="D115" i="19" s="1"/>
  <c r="AL115" i="19" s="1"/>
  <c r="D115" i="20" s="1"/>
  <c r="AG115" i="20" s="1"/>
  <c r="D115" i="21" s="1"/>
  <c r="AH115" i="21" s="1"/>
  <c r="D115" i="22" s="1"/>
  <c r="AG115" i="22" s="1"/>
  <c r="D115" i="23" s="1"/>
  <c r="AG115" i="23" s="1"/>
  <c r="D115" i="24" s="1"/>
  <c r="AL115" i="24" s="1"/>
  <c r="AL44" i="1"/>
  <c r="D44" i="2" s="1"/>
  <c r="AK44" i="2" s="1"/>
  <c r="D44" i="3" s="1"/>
  <c r="AK44" i="3" s="1"/>
  <c r="D44" i="4" s="1"/>
  <c r="AG44" i="4" s="1"/>
  <c r="D44" i="5" s="1"/>
  <c r="AM44" i="5" s="1"/>
  <c r="D44" i="18" s="1"/>
  <c r="AM44" i="18" s="1"/>
  <c r="D44" i="19" s="1"/>
  <c r="AL44" i="19" s="1"/>
  <c r="D44" i="20" s="1"/>
  <c r="AG44" i="20" s="1"/>
  <c r="D44" i="21" s="1"/>
  <c r="AH44" i="21" s="1"/>
  <c r="D44" i="22" s="1"/>
  <c r="AG44" i="22" s="1"/>
  <c r="D44" i="23" s="1"/>
  <c r="AG44" i="23" s="1"/>
  <c r="D44" i="24" s="1"/>
  <c r="AL44" i="24" s="1"/>
  <c r="AL108" i="1"/>
  <c r="D108" i="2" s="1"/>
  <c r="AK108" i="2" s="1"/>
  <c r="D108" i="3" s="1"/>
  <c r="AK108" i="3" s="1"/>
  <c r="D108" i="4" s="1"/>
  <c r="AG108" i="4" s="1"/>
  <c r="D108" i="5" s="1"/>
  <c r="AM108" i="5" s="1"/>
  <c r="D108" i="18" s="1"/>
  <c r="AM108" i="18" s="1"/>
  <c r="D108" i="19" s="1"/>
  <c r="AL108" i="19" s="1"/>
  <c r="D108" i="20" s="1"/>
  <c r="AG108" i="20" s="1"/>
  <c r="D108" i="21" s="1"/>
  <c r="AH108" i="21" s="1"/>
  <c r="D108" i="22" s="1"/>
  <c r="AG108" i="22" s="1"/>
  <c r="D108" i="23" s="1"/>
  <c r="AG108" i="23" s="1"/>
  <c r="D108" i="24" s="1"/>
  <c r="AL108" i="24" s="1"/>
  <c r="AL109" i="1"/>
  <c r="D109" i="2" s="1"/>
  <c r="AK109" i="2" s="1"/>
  <c r="D109" i="3" s="1"/>
  <c r="AK109" i="3" s="1"/>
  <c r="D109" i="4" s="1"/>
  <c r="AG109" i="4" s="1"/>
  <c r="D109" i="5" s="1"/>
  <c r="AM109" i="5" s="1"/>
  <c r="D109" i="18" s="1"/>
  <c r="AM109" i="18" s="1"/>
  <c r="D109" i="19" s="1"/>
  <c r="AL109" i="19" s="1"/>
  <c r="D109" i="20" s="1"/>
  <c r="AG109" i="20" s="1"/>
  <c r="D109" i="21" s="1"/>
  <c r="AH109" i="21" s="1"/>
  <c r="D109" i="22" s="1"/>
  <c r="AG109" i="22" s="1"/>
  <c r="D109" i="23" s="1"/>
  <c r="AG109" i="23" s="1"/>
  <c r="D109" i="24" s="1"/>
  <c r="AL109" i="24" s="1"/>
  <c r="AL23" i="1"/>
  <c r="D23" i="2" s="1"/>
  <c r="AK23" i="2" s="1"/>
  <c r="D23" i="3" s="1"/>
  <c r="AK23" i="3" s="1"/>
  <c r="D23" i="4" s="1"/>
  <c r="AG23" i="4" s="1"/>
  <c r="D23" i="5" s="1"/>
  <c r="AM23" i="5" s="1"/>
  <c r="D23" i="18" s="1"/>
  <c r="AM23" i="18" s="1"/>
  <c r="D23" i="19" s="1"/>
  <c r="AL23" i="19" s="1"/>
  <c r="D23" i="20" s="1"/>
  <c r="AG23" i="20" s="1"/>
  <c r="D23" i="21" s="1"/>
  <c r="AH23" i="21" s="1"/>
  <c r="D23" i="22" s="1"/>
  <c r="AG23" i="22" s="1"/>
  <c r="D23" i="23" s="1"/>
  <c r="AG23" i="23" s="1"/>
  <c r="D23" i="24" s="1"/>
  <c r="AL23" i="24" s="1"/>
  <c r="AL103" i="1"/>
  <c r="D103" i="2" s="1"/>
  <c r="AK103" i="2" s="1"/>
  <c r="D103" i="3" s="1"/>
  <c r="AK103" i="3" s="1"/>
  <c r="D103" i="4" s="1"/>
  <c r="AG103" i="4" s="1"/>
  <c r="D103" i="5" s="1"/>
  <c r="AM103" i="5" s="1"/>
  <c r="D103" i="18" s="1"/>
  <c r="AM103" i="18" s="1"/>
  <c r="D103" i="19" s="1"/>
  <c r="AL103" i="19" s="1"/>
  <c r="D103" i="20" s="1"/>
  <c r="AG103" i="20" s="1"/>
  <c r="D103" i="21" s="1"/>
  <c r="AH103" i="21" s="1"/>
  <c r="D103" i="22" s="1"/>
  <c r="AG103" i="22" s="1"/>
  <c r="D103" i="23" s="1"/>
  <c r="AG103" i="23" s="1"/>
  <c r="D103" i="24" s="1"/>
  <c r="AL103" i="24" s="1"/>
  <c r="AL70" i="1"/>
  <c r="D70" i="2" s="1"/>
  <c r="AK70" i="2" s="1"/>
  <c r="D70" i="3" s="1"/>
  <c r="AK70" i="3" s="1"/>
  <c r="D70" i="4" s="1"/>
  <c r="AG70" i="4" s="1"/>
  <c r="D70" i="5" s="1"/>
  <c r="AM70" i="5" s="1"/>
  <c r="D70" i="18" s="1"/>
  <c r="AM70" i="18" s="1"/>
  <c r="D70" i="19" s="1"/>
  <c r="AL70" i="19" s="1"/>
  <c r="D70" i="20" s="1"/>
  <c r="AG70" i="20" s="1"/>
  <c r="D70" i="21" s="1"/>
  <c r="AH70" i="21" s="1"/>
  <c r="D70" i="22" s="1"/>
  <c r="AG70" i="22" s="1"/>
  <c r="D70" i="23" s="1"/>
  <c r="AG70" i="23" s="1"/>
  <c r="D70" i="24" s="1"/>
  <c r="AL70" i="24" s="1"/>
  <c r="AL78" i="1"/>
  <c r="D78" i="2" s="1"/>
  <c r="AK78" i="2" s="1"/>
  <c r="D78" i="3" s="1"/>
  <c r="AK78" i="3" s="1"/>
  <c r="D78" i="4" s="1"/>
  <c r="AG78" i="4" s="1"/>
  <c r="D78" i="5" s="1"/>
  <c r="AM78" i="5" s="1"/>
  <c r="D78" i="18" s="1"/>
  <c r="AM78" i="18" s="1"/>
  <c r="D78" i="19" s="1"/>
  <c r="AL78" i="19" s="1"/>
  <c r="D78" i="20" s="1"/>
  <c r="AG78" i="20" s="1"/>
  <c r="D78" i="21" s="1"/>
  <c r="AH78" i="21" s="1"/>
  <c r="D78" i="22" s="1"/>
  <c r="AG78" i="22" s="1"/>
  <c r="D78" i="23" s="1"/>
  <c r="AG78" i="23" s="1"/>
  <c r="D78" i="24" s="1"/>
  <c r="AL78" i="24" s="1"/>
  <c r="AL41" i="1"/>
  <c r="D41" i="2" s="1"/>
  <c r="AK41" i="2" s="1"/>
  <c r="D41" i="3" s="1"/>
  <c r="AK41" i="3" s="1"/>
  <c r="D41" i="4" s="1"/>
  <c r="AG41" i="4" s="1"/>
  <c r="D41" i="5" s="1"/>
  <c r="AM41" i="5" s="1"/>
  <c r="D41" i="18" s="1"/>
  <c r="AM41" i="18" s="1"/>
  <c r="D41" i="19" s="1"/>
  <c r="AL41" i="19" s="1"/>
  <c r="D41" i="20" s="1"/>
  <c r="AG41" i="20" s="1"/>
  <c r="D41" i="21" s="1"/>
  <c r="AH41" i="21" s="1"/>
  <c r="D41" i="22" s="1"/>
  <c r="AG41" i="22" s="1"/>
  <c r="D41" i="23" s="1"/>
  <c r="AG41" i="23" s="1"/>
  <c r="D41" i="24" s="1"/>
  <c r="AL41" i="24" s="1"/>
  <c r="AL113" i="1"/>
  <c r="D113" i="2" s="1"/>
  <c r="AK113" i="2" s="1"/>
  <c r="D113" i="3" s="1"/>
  <c r="AK113" i="3" s="1"/>
  <c r="D113" i="4" s="1"/>
  <c r="AG113" i="4" s="1"/>
  <c r="D113" i="5" s="1"/>
  <c r="AM113" i="5" s="1"/>
  <c r="D113" i="18" s="1"/>
  <c r="AM113" i="18" s="1"/>
  <c r="D113" i="19" s="1"/>
  <c r="AL113" i="19" s="1"/>
  <c r="D113" i="20" s="1"/>
  <c r="AG113" i="20" s="1"/>
  <c r="D113" i="21" s="1"/>
  <c r="AH113" i="21" s="1"/>
  <c r="D113" i="22" s="1"/>
  <c r="AG113" i="22" s="1"/>
  <c r="D113" i="23" s="1"/>
  <c r="AG113" i="23" s="1"/>
  <c r="D113" i="24" s="1"/>
  <c r="AL113" i="24" s="1"/>
  <c r="AL42" i="1"/>
  <c r="D42" i="2" s="1"/>
  <c r="AK42" i="2" s="1"/>
  <c r="D42" i="3" s="1"/>
  <c r="AK42" i="3" s="1"/>
  <c r="D42" i="4" s="1"/>
  <c r="AG42" i="4" s="1"/>
  <c r="D42" i="5" s="1"/>
  <c r="AM42" i="5" s="1"/>
  <c r="D42" i="18" s="1"/>
  <c r="AM42" i="18" s="1"/>
  <c r="D42" i="19" s="1"/>
  <c r="AL42" i="19" s="1"/>
  <c r="D42" i="20" s="1"/>
  <c r="AG42" i="20" s="1"/>
  <c r="D42" i="21" s="1"/>
  <c r="AH42" i="21" s="1"/>
  <c r="D42" i="22" s="1"/>
  <c r="AG42" i="22" s="1"/>
  <c r="D42" i="23" s="1"/>
  <c r="AG42" i="23" s="1"/>
  <c r="D42" i="24" s="1"/>
  <c r="AL42" i="24" s="1"/>
  <c r="AL130" i="1"/>
  <c r="D130" i="2" s="1"/>
  <c r="AK130" i="2" s="1"/>
  <c r="D130" i="3" s="1"/>
  <c r="AK130" i="3" s="1"/>
  <c r="D130" i="4" s="1"/>
  <c r="AG130" i="4" s="1"/>
  <c r="D130" i="5" s="1"/>
  <c r="AM130" i="5" s="1"/>
  <c r="D130" i="18" s="1"/>
  <c r="AM130" i="18" s="1"/>
  <c r="D130" i="19" s="1"/>
  <c r="AL130" i="19" s="1"/>
  <c r="D130" i="20" s="1"/>
  <c r="AG130" i="20" s="1"/>
  <c r="D130" i="21" s="1"/>
  <c r="AH130" i="21" s="1"/>
  <c r="D130" i="22" s="1"/>
  <c r="AG130" i="22" s="1"/>
  <c r="D130" i="23" s="1"/>
  <c r="AG130" i="23" s="1"/>
  <c r="D130" i="24" s="1"/>
  <c r="AL130" i="24" s="1"/>
  <c r="AL49" i="1"/>
  <c r="D49" i="2" s="1"/>
  <c r="AK49" i="2" s="1"/>
  <c r="D49" i="3" s="1"/>
  <c r="AK49" i="3" s="1"/>
  <c r="D49" i="4" s="1"/>
  <c r="AG49" i="4" s="1"/>
  <c r="D49" i="5" s="1"/>
  <c r="AM49" i="5" s="1"/>
  <c r="D49" i="18" s="1"/>
  <c r="AM49" i="18" s="1"/>
  <c r="D49" i="19" s="1"/>
  <c r="AL49" i="19" s="1"/>
  <c r="D49" i="20" s="1"/>
  <c r="AG49" i="20" s="1"/>
  <c r="D49" i="21" s="1"/>
  <c r="AH49" i="21" s="1"/>
  <c r="D49" i="22" s="1"/>
  <c r="AG49" i="22" s="1"/>
  <c r="D49" i="23" s="1"/>
  <c r="AG49" i="23" s="1"/>
  <c r="D49" i="24" s="1"/>
  <c r="AL49" i="24" s="1"/>
  <c r="AL58" i="1"/>
  <c r="D58" i="2" s="1"/>
  <c r="AK58" i="2" s="1"/>
  <c r="D58" i="3" s="1"/>
  <c r="AK58" i="3" s="1"/>
  <c r="D58" i="4" s="1"/>
  <c r="AG58" i="4" s="1"/>
  <c r="D58" i="5" s="1"/>
  <c r="AM58" i="5" s="1"/>
  <c r="D58" i="18" s="1"/>
  <c r="AM58" i="18" s="1"/>
  <c r="D58" i="19" s="1"/>
  <c r="AL58" i="19" s="1"/>
  <c r="D58" i="20" s="1"/>
  <c r="AG58" i="20" s="1"/>
  <c r="D58" i="21" s="1"/>
  <c r="AH58" i="21" s="1"/>
  <c r="D58" i="22" s="1"/>
  <c r="AG58" i="22" s="1"/>
  <c r="D58" i="23" s="1"/>
  <c r="AG58" i="23" s="1"/>
  <c r="D58" i="24" s="1"/>
  <c r="AL58" i="24" s="1"/>
  <c r="AL139" i="1"/>
  <c r="D139" i="2" s="1"/>
  <c r="AK139" i="2" s="1"/>
  <c r="D139" i="3" s="1"/>
  <c r="AK139" i="3" s="1"/>
  <c r="D139" i="4" s="1"/>
  <c r="AG139" i="4" s="1"/>
  <c r="D139" i="5" s="1"/>
  <c r="AM139" i="5" s="1"/>
  <c r="D139" i="18" s="1"/>
  <c r="AM139" i="18" s="1"/>
  <c r="D139" i="19" s="1"/>
  <c r="AL139" i="19" s="1"/>
  <c r="D139" i="20" s="1"/>
  <c r="AG139" i="20" s="1"/>
  <c r="D139" i="21" s="1"/>
  <c r="AH139" i="21" s="1"/>
  <c r="D139" i="22" s="1"/>
  <c r="AG139" i="22" s="1"/>
  <c r="D139" i="23" s="1"/>
  <c r="AG139" i="23" s="1"/>
  <c r="D139" i="24" s="1"/>
  <c r="AL139" i="24" s="1"/>
  <c r="AL7" i="1"/>
  <c r="D7" i="2" s="1"/>
  <c r="AL9" i="1"/>
  <c r="D9" i="2" s="1"/>
  <c r="AK9" i="2" s="1"/>
  <c r="D9" i="3" s="1"/>
  <c r="AK9" i="3" s="1"/>
  <c r="D9" i="4" s="1"/>
  <c r="AG9" i="4" s="1"/>
  <c r="D9" i="5" s="1"/>
  <c r="AM9" i="5" s="1"/>
  <c r="D9" i="18" s="1"/>
  <c r="AM9" i="18" s="1"/>
  <c r="D9" i="19" s="1"/>
  <c r="AL9" i="19" s="1"/>
  <c r="D9" i="20" s="1"/>
  <c r="AG9" i="20" s="1"/>
  <c r="D9" i="21" s="1"/>
  <c r="AH9" i="21" s="1"/>
  <c r="D9" i="22" s="1"/>
  <c r="AG9" i="22" s="1"/>
  <c r="D9" i="23" s="1"/>
  <c r="AG9" i="23" s="1"/>
  <c r="D9" i="24" s="1"/>
  <c r="AL9" i="24" s="1"/>
  <c r="AL91" i="1"/>
  <c r="D91" i="2" s="1"/>
  <c r="AK91" i="2" s="1"/>
  <c r="D91" i="3" s="1"/>
  <c r="AK91" i="3" s="1"/>
  <c r="D91" i="4" s="1"/>
  <c r="AG91" i="4" s="1"/>
  <c r="D91" i="5" s="1"/>
  <c r="AM91" i="5" s="1"/>
  <c r="D91" i="18" s="1"/>
  <c r="AM91" i="18" s="1"/>
  <c r="D91" i="19" s="1"/>
  <c r="AL91" i="19" s="1"/>
  <c r="D91" i="20" s="1"/>
  <c r="AG91" i="20" s="1"/>
  <c r="D91" i="21" s="1"/>
  <c r="AH91" i="21" s="1"/>
  <c r="D91" i="22" s="1"/>
  <c r="AG91" i="22" s="1"/>
  <c r="D91" i="23" s="1"/>
  <c r="AG91" i="23" s="1"/>
  <c r="D91" i="24" s="1"/>
  <c r="AL91" i="24" s="1"/>
  <c r="AL60" i="1"/>
  <c r="D60" i="2" s="1"/>
  <c r="AK60" i="2" s="1"/>
  <c r="D60" i="3" s="1"/>
  <c r="AK60" i="3" s="1"/>
  <c r="D60" i="4" s="1"/>
  <c r="AG60" i="4" s="1"/>
  <c r="D60" i="5" s="1"/>
  <c r="AM60" i="5" s="1"/>
  <c r="D60" i="18" s="1"/>
  <c r="AM60" i="18" s="1"/>
  <c r="D60" i="19" s="1"/>
  <c r="AL60" i="19" s="1"/>
  <c r="D60" i="20" s="1"/>
  <c r="AG60" i="20" s="1"/>
  <c r="D60" i="21" s="1"/>
  <c r="AH60" i="21" s="1"/>
  <c r="D60" i="22" s="1"/>
  <c r="AG60" i="22" s="1"/>
  <c r="D60" i="23" s="1"/>
  <c r="AG60" i="23" s="1"/>
  <c r="D60" i="24" s="1"/>
  <c r="AL60" i="24" s="1"/>
  <c r="AL124" i="1"/>
  <c r="D124" i="2" s="1"/>
  <c r="AK124" i="2" s="1"/>
  <c r="D124" i="3" s="1"/>
  <c r="AK124" i="3" s="1"/>
  <c r="D124" i="4" s="1"/>
  <c r="AG124" i="4" s="1"/>
  <c r="D124" i="5" s="1"/>
  <c r="AM124" i="5" s="1"/>
  <c r="D124" i="18" s="1"/>
  <c r="AM124" i="18" s="1"/>
  <c r="D124" i="19" s="1"/>
  <c r="AL124" i="19" s="1"/>
  <c r="D124" i="20" s="1"/>
  <c r="AG124" i="20" s="1"/>
  <c r="D124" i="21" s="1"/>
  <c r="AH124" i="21" s="1"/>
  <c r="D124" i="22" s="1"/>
  <c r="AG124" i="22" s="1"/>
  <c r="D124" i="23" s="1"/>
  <c r="AG124" i="23" s="1"/>
  <c r="D124" i="24" s="1"/>
  <c r="AL124" i="24" s="1"/>
  <c r="AL37" i="1"/>
  <c r="D37" i="2" s="1"/>
  <c r="AK37" i="2" s="1"/>
  <c r="D37" i="3" s="1"/>
  <c r="AK37" i="3" s="1"/>
  <c r="D37" i="4" s="1"/>
  <c r="AG37" i="4" s="1"/>
  <c r="D37" i="5" s="1"/>
  <c r="AM37" i="5" s="1"/>
  <c r="D37" i="18" s="1"/>
  <c r="AM37" i="18" s="1"/>
  <c r="D37" i="19" s="1"/>
  <c r="AL37" i="19" s="1"/>
  <c r="D37" i="20" s="1"/>
  <c r="AG37" i="20" s="1"/>
  <c r="D37" i="21" s="1"/>
  <c r="AH37" i="21" s="1"/>
  <c r="D37" i="22" s="1"/>
  <c r="AG37" i="22" s="1"/>
  <c r="D37" i="23" s="1"/>
  <c r="AG37" i="23" s="1"/>
  <c r="D37" i="24" s="1"/>
  <c r="AL37" i="24" s="1"/>
  <c r="AL125" i="1"/>
  <c r="D125" i="2" s="1"/>
  <c r="AK125" i="2" s="1"/>
  <c r="D125" i="3" s="1"/>
  <c r="AK125" i="3" s="1"/>
  <c r="D125" i="4" s="1"/>
  <c r="AG125" i="4" s="1"/>
  <c r="D125" i="5" s="1"/>
  <c r="AM125" i="5" s="1"/>
  <c r="D125" i="18" s="1"/>
  <c r="AM125" i="18" s="1"/>
  <c r="D125" i="19" s="1"/>
  <c r="AL125" i="19" s="1"/>
  <c r="D125" i="20" s="1"/>
  <c r="AG125" i="20" s="1"/>
  <c r="D125" i="21" s="1"/>
  <c r="AH125" i="21" s="1"/>
  <c r="D125" i="22" s="1"/>
  <c r="AG125" i="22" s="1"/>
  <c r="D125" i="23" s="1"/>
  <c r="AG125" i="23" s="1"/>
  <c r="D125" i="24" s="1"/>
  <c r="AL125" i="24" s="1"/>
  <c r="AL39" i="1"/>
  <c r="D39" i="2" s="1"/>
  <c r="AK39" i="2" s="1"/>
  <c r="D39" i="3" s="1"/>
  <c r="AK39" i="3" s="1"/>
  <c r="D39" i="4" s="1"/>
  <c r="AG39" i="4" s="1"/>
  <c r="D39" i="5" s="1"/>
  <c r="AM39" i="5" s="1"/>
  <c r="D39" i="18" s="1"/>
  <c r="AM39" i="18" s="1"/>
  <c r="D39" i="19" s="1"/>
  <c r="AL39" i="19" s="1"/>
  <c r="D39" i="20" s="1"/>
  <c r="AG39" i="20" s="1"/>
  <c r="D39" i="21" s="1"/>
  <c r="AH39" i="21" s="1"/>
  <c r="D39" i="22" s="1"/>
  <c r="AG39" i="22" s="1"/>
  <c r="D39" i="23" s="1"/>
  <c r="AG39" i="23" s="1"/>
  <c r="D39" i="24" s="1"/>
  <c r="AL39" i="24" s="1"/>
  <c r="AL110" i="1"/>
  <c r="D110" i="2" s="1"/>
  <c r="AK110" i="2" s="1"/>
  <c r="D110" i="3" s="1"/>
  <c r="AK110" i="3" s="1"/>
  <c r="D110" i="4" s="1"/>
  <c r="AG110" i="4" s="1"/>
  <c r="D110" i="5" s="1"/>
  <c r="AM110" i="5" s="1"/>
  <c r="D110" i="18" s="1"/>
  <c r="AM110" i="18" s="1"/>
  <c r="D110" i="19" s="1"/>
  <c r="AL110" i="19" s="1"/>
  <c r="D110" i="20" s="1"/>
  <c r="AG110" i="20" s="1"/>
  <c r="D110" i="21" s="1"/>
  <c r="AH110" i="21" s="1"/>
  <c r="D110" i="22" s="1"/>
  <c r="AG110" i="22" s="1"/>
  <c r="D110" i="23" s="1"/>
  <c r="AG110" i="23" s="1"/>
  <c r="D110" i="24" s="1"/>
  <c r="AL110" i="24" s="1"/>
  <c r="AL126" i="1"/>
  <c r="D126" i="2" s="1"/>
  <c r="AK126" i="2" s="1"/>
  <c r="D126" i="3" s="1"/>
  <c r="AK126" i="3" s="1"/>
  <c r="D126" i="4" s="1"/>
  <c r="AG126" i="4" s="1"/>
  <c r="D126" i="5" s="1"/>
  <c r="AM126" i="5" s="1"/>
  <c r="D126" i="18" s="1"/>
  <c r="AM126" i="18" s="1"/>
  <c r="D126" i="19" s="1"/>
  <c r="AL126" i="19" s="1"/>
  <c r="D126" i="20" s="1"/>
  <c r="AG126" i="20" s="1"/>
  <c r="D126" i="21" s="1"/>
  <c r="AH126" i="21" s="1"/>
  <c r="D126" i="22" s="1"/>
  <c r="AG126" i="22" s="1"/>
  <c r="D126" i="23" s="1"/>
  <c r="AG126" i="23" s="1"/>
  <c r="D126" i="24" s="1"/>
  <c r="AL126" i="24" s="1"/>
  <c r="AL57" i="1"/>
  <c r="D57" i="2" s="1"/>
  <c r="AK57" i="2" s="1"/>
  <c r="D57" i="3" s="1"/>
  <c r="AK57" i="3" s="1"/>
  <c r="D57" i="4" s="1"/>
  <c r="AG57" i="4" s="1"/>
  <c r="D57" i="5" s="1"/>
  <c r="AM57" i="5" s="1"/>
  <c r="D57" i="18" s="1"/>
  <c r="AM57" i="18" s="1"/>
  <c r="D57" i="19" s="1"/>
  <c r="AL57" i="19" s="1"/>
  <c r="D57" i="20" s="1"/>
  <c r="AG57" i="20" s="1"/>
  <c r="D57" i="21" s="1"/>
  <c r="AH57" i="21" s="1"/>
  <c r="D57" i="22" s="1"/>
  <c r="AG57" i="22" s="1"/>
  <c r="D57" i="23" s="1"/>
  <c r="AG57" i="23" s="1"/>
  <c r="D57" i="24" s="1"/>
  <c r="AL57" i="24" s="1"/>
  <c r="AL129" i="1"/>
  <c r="D129" i="2" s="1"/>
  <c r="AK129" i="2" s="1"/>
  <c r="D129" i="3" s="1"/>
  <c r="AK129" i="3" s="1"/>
  <c r="D129" i="4" s="1"/>
  <c r="AG129" i="4" s="1"/>
  <c r="D129" i="5" s="1"/>
  <c r="AM129" i="5" s="1"/>
  <c r="D129" i="18" s="1"/>
  <c r="AM129" i="18" s="1"/>
  <c r="D129" i="19" s="1"/>
  <c r="AL129" i="19" s="1"/>
  <c r="D129" i="20" s="1"/>
  <c r="AG129" i="20" s="1"/>
  <c r="D129" i="21" s="1"/>
  <c r="AH129" i="21" s="1"/>
  <c r="D129" i="22" s="1"/>
  <c r="AG129" i="22" s="1"/>
  <c r="D129" i="23" s="1"/>
  <c r="AG129" i="23" s="1"/>
  <c r="D129" i="24" s="1"/>
  <c r="AL129" i="24" s="1"/>
  <c r="AL74" i="1"/>
  <c r="D74" i="2" s="1"/>
  <c r="AK74" i="2" s="1"/>
  <c r="D74" i="3" s="1"/>
  <c r="AK74" i="3" s="1"/>
  <c r="D74" i="4" s="1"/>
  <c r="AG74" i="4" s="1"/>
  <c r="D74" i="5" s="1"/>
  <c r="AM74" i="5" s="1"/>
  <c r="D74" i="18" s="1"/>
  <c r="AM74" i="18" s="1"/>
  <c r="D74" i="19" s="1"/>
  <c r="AL74" i="19" s="1"/>
  <c r="D74" i="20" s="1"/>
  <c r="AG74" i="20" s="1"/>
  <c r="D74" i="21" s="1"/>
  <c r="AH74" i="21" s="1"/>
  <c r="D74" i="22" s="1"/>
  <c r="AG74" i="22" s="1"/>
  <c r="D74" i="23" s="1"/>
  <c r="AG74" i="23" s="1"/>
  <c r="D74" i="24" s="1"/>
  <c r="AL74" i="24" s="1"/>
  <c r="AL147" i="1"/>
  <c r="D147" i="2" s="1"/>
  <c r="AK147" i="2" s="1"/>
  <c r="D147" i="3" s="1"/>
  <c r="AK147" i="3" s="1"/>
  <c r="D147" i="4" s="1"/>
  <c r="AG147" i="4" s="1"/>
  <c r="D147" i="5" s="1"/>
  <c r="AM147" i="5" s="1"/>
  <c r="D147" i="18" s="1"/>
  <c r="AM147" i="18" s="1"/>
  <c r="D147" i="19" s="1"/>
  <c r="AL147" i="19" s="1"/>
  <c r="D147" i="20" s="1"/>
  <c r="AG147" i="20" s="1"/>
  <c r="D147" i="21" s="1"/>
  <c r="AH147" i="21" s="1"/>
  <c r="D147" i="22" s="1"/>
  <c r="AG147" i="22" s="1"/>
  <c r="D147" i="23" s="1"/>
  <c r="AG147" i="23" s="1"/>
  <c r="D147" i="24" s="1"/>
  <c r="AL147" i="24" s="1"/>
  <c r="AL83" i="1"/>
  <c r="D83" i="2" s="1"/>
  <c r="AK83" i="2" s="1"/>
  <c r="D83" i="3" s="1"/>
  <c r="AK83" i="3" s="1"/>
  <c r="D83" i="4" s="1"/>
  <c r="AG83" i="4" s="1"/>
  <c r="D83" i="5" s="1"/>
  <c r="AM83" i="5" s="1"/>
  <c r="D83" i="18" s="1"/>
  <c r="AM83" i="18" s="1"/>
  <c r="D83" i="19" s="1"/>
  <c r="AL83" i="19" s="1"/>
  <c r="D83" i="20" s="1"/>
  <c r="AG83" i="20" s="1"/>
  <c r="D83" i="21" s="1"/>
  <c r="AH83" i="21" s="1"/>
  <c r="D83" i="22" s="1"/>
  <c r="AG83" i="22" s="1"/>
  <c r="D83" i="23" s="1"/>
  <c r="AG83" i="23" s="1"/>
  <c r="D83" i="24" s="1"/>
  <c r="AL83" i="24" s="1"/>
  <c r="AL68" i="1"/>
  <c r="D68" i="2" s="1"/>
  <c r="AK68" i="2" s="1"/>
  <c r="D68" i="3" s="1"/>
  <c r="AK68" i="3" s="1"/>
  <c r="D68" i="4" s="1"/>
  <c r="AG68" i="4" s="1"/>
  <c r="D68" i="5" s="1"/>
  <c r="AM68" i="5" s="1"/>
  <c r="D68" i="18" s="1"/>
  <c r="AM68" i="18" s="1"/>
  <c r="D68" i="19" s="1"/>
  <c r="AL68" i="19" s="1"/>
  <c r="D68" i="20" s="1"/>
  <c r="AG68" i="20" s="1"/>
  <c r="D68" i="21" s="1"/>
  <c r="AH68" i="21" s="1"/>
  <c r="D68" i="22" s="1"/>
  <c r="AG68" i="22" s="1"/>
  <c r="D68" i="23" s="1"/>
  <c r="AG68" i="23" s="1"/>
  <c r="D68" i="24" s="1"/>
  <c r="AL68" i="24" s="1"/>
  <c r="AL132" i="1"/>
  <c r="D132" i="2" s="1"/>
  <c r="AK132" i="2" s="1"/>
  <c r="D132" i="3" s="1"/>
  <c r="AK132" i="3" s="1"/>
  <c r="D132" i="4" s="1"/>
  <c r="AG132" i="4" s="1"/>
  <c r="D132" i="5" s="1"/>
  <c r="AM132" i="5" s="1"/>
  <c r="D132" i="18" s="1"/>
  <c r="AM132" i="18" s="1"/>
  <c r="D132" i="19" s="1"/>
  <c r="AL132" i="19" s="1"/>
  <c r="D132" i="20" s="1"/>
  <c r="AG132" i="20" s="1"/>
  <c r="D132" i="21" s="1"/>
  <c r="AH132" i="21" s="1"/>
  <c r="D132" i="22" s="1"/>
  <c r="AG132" i="22" s="1"/>
  <c r="D132" i="23" s="1"/>
  <c r="AG132" i="23" s="1"/>
  <c r="D132" i="24" s="1"/>
  <c r="AL132" i="24" s="1"/>
  <c r="AL45" i="1"/>
  <c r="D45" i="2" s="1"/>
  <c r="AK45" i="2" s="1"/>
  <c r="D45" i="3" s="1"/>
  <c r="AK45" i="3" s="1"/>
  <c r="D45" i="4" s="1"/>
  <c r="AG45" i="4" s="1"/>
  <c r="D45" i="5" s="1"/>
  <c r="AM45" i="5" s="1"/>
  <c r="D45" i="18" s="1"/>
  <c r="AM45" i="18" s="1"/>
  <c r="D45" i="19" s="1"/>
  <c r="AL45" i="19" s="1"/>
  <c r="D45" i="20" s="1"/>
  <c r="AG45" i="20" s="1"/>
  <c r="D45" i="21" s="1"/>
  <c r="AH45" i="21" s="1"/>
  <c r="D45" i="22" s="1"/>
  <c r="AG45" i="22" s="1"/>
  <c r="D45" i="23" s="1"/>
  <c r="AG45" i="23" s="1"/>
  <c r="D45" i="24" s="1"/>
  <c r="AL45" i="24" s="1"/>
  <c r="AL133" i="1"/>
  <c r="D133" i="2" s="1"/>
  <c r="AK133" i="2" s="1"/>
  <c r="D133" i="3" s="1"/>
  <c r="AK133" i="3" s="1"/>
  <c r="D133" i="4" s="1"/>
  <c r="AG133" i="4" s="1"/>
  <c r="D133" i="5" s="1"/>
  <c r="AM133" i="5" s="1"/>
  <c r="D133" i="18" s="1"/>
  <c r="AM133" i="18" s="1"/>
  <c r="D133" i="19" s="1"/>
  <c r="AL133" i="19" s="1"/>
  <c r="D133" i="20" s="1"/>
  <c r="AG133" i="20" s="1"/>
  <c r="D133" i="21" s="1"/>
  <c r="AH133" i="21" s="1"/>
  <c r="D133" i="22" s="1"/>
  <c r="AG133" i="22" s="1"/>
  <c r="D133" i="23" s="1"/>
  <c r="AG133" i="23" s="1"/>
  <c r="D133" i="24" s="1"/>
  <c r="AL133" i="24" s="1"/>
  <c r="AL119" i="1"/>
  <c r="D119" i="2" s="1"/>
  <c r="AK119" i="2" s="1"/>
  <c r="D119" i="3" s="1"/>
  <c r="AK119" i="3" s="1"/>
  <c r="D119" i="4" s="1"/>
  <c r="AG119" i="4" s="1"/>
  <c r="D119" i="5" s="1"/>
  <c r="AM119" i="5" s="1"/>
  <c r="D119" i="18" s="1"/>
  <c r="AM119" i="18" s="1"/>
  <c r="D119" i="19" s="1"/>
  <c r="AL119" i="19" s="1"/>
  <c r="D119" i="20" s="1"/>
  <c r="AG119" i="20" s="1"/>
  <c r="D119" i="21" s="1"/>
  <c r="AH119" i="21" s="1"/>
  <c r="D119" i="22" s="1"/>
  <c r="AG119" i="22" s="1"/>
  <c r="D119" i="23" s="1"/>
  <c r="AG119" i="23" s="1"/>
  <c r="D119" i="24" s="1"/>
  <c r="AL119" i="24" s="1"/>
  <c r="AL47" i="1"/>
  <c r="D47" i="2" s="1"/>
  <c r="AK47" i="2" s="1"/>
  <c r="D47" i="3" s="1"/>
  <c r="AK47" i="3" s="1"/>
  <c r="D47" i="4" s="1"/>
  <c r="AG47" i="4" s="1"/>
  <c r="D47" i="5" s="1"/>
  <c r="AM47" i="5" s="1"/>
  <c r="D47" i="18" s="1"/>
  <c r="AM47" i="18" s="1"/>
  <c r="D47" i="19" s="1"/>
  <c r="AL47" i="19" s="1"/>
  <c r="D47" i="20" s="1"/>
  <c r="AG47" i="20" s="1"/>
  <c r="D47" i="21" s="1"/>
  <c r="AH47" i="21" s="1"/>
  <c r="D47" i="22" s="1"/>
  <c r="AG47" i="22" s="1"/>
  <c r="D47" i="23" s="1"/>
  <c r="AG47" i="23" s="1"/>
  <c r="D47" i="24" s="1"/>
  <c r="AL47" i="24" s="1"/>
  <c r="AL118" i="1"/>
  <c r="D118" i="2" s="1"/>
  <c r="AK118" i="2" s="1"/>
  <c r="D118" i="3" s="1"/>
  <c r="AK118" i="3" s="1"/>
  <c r="D118" i="4" s="1"/>
  <c r="AG118" i="4" s="1"/>
  <c r="D118" i="5" s="1"/>
  <c r="AM118" i="5" s="1"/>
  <c r="D118" i="18" s="1"/>
  <c r="AM118" i="18" s="1"/>
  <c r="D118" i="19" s="1"/>
  <c r="AL118" i="19" s="1"/>
  <c r="D118" i="20" s="1"/>
  <c r="AG118" i="20" s="1"/>
  <c r="D118" i="21" s="1"/>
  <c r="AH118" i="21" s="1"/>
  <c r="D118" i="22" s="1"/>
  <c r="AG118" i="22" s="1"/>
  <c r="D118" i="23" s="1"/>
  <c r="AG118" i="23" s="1"/>
  <c r="D118" i="24" s="1"/>
  <c r="AL118" i="24" s="1"/>
  <c r="AL30" i="1"/>
  <c r="D30" i="2" s="1"/>
  <c r="AK30" i="2" s="1"/>
  <c r="D30" i="3" s="1"/>
  <c r="AK30" i="3" s="1"/>
  <c r="D30" i="4" s="1"/>
  <c r="AG30" i="4" s="1"/>
  <c r="D30" i="5" s="1"/>
  <c r="AM30" i="5" s="1"/>
  <c r="D30" i="18" s="1"/>
  <c r="AM30" i="18" s="1"/>
  <c r="D30" i="19" s="1"/>
  <c r="AL30" i="19" s="1"/>
  <c r="D30" i="20" s="1"/>
  <c r="AG30" i="20" s="1"/>
  <c r="D30" i="21" s="1"/>
  <c r="AH30" i="21" s="1"/>
  <c r="D30" i="22" s="1"/>
  <c r="AG30" i="22" s="1"/>
  <c r="D30" i="23" s="1"/>
  <c r="AG30" i="23" s="1"/>
  <c r="D30" i="24" s="1"/>
  <c r="AL30" i="24" s="1"/>
  <c r="AL65" i="1"/>
  <c r="D65" i="2" s="1"/>
  <c r="AK65" i="2" s="1"/>
  <c r="D65" i="3" s="1"/>
  <c r="AK65" i="3" s="1"/>
  <c r="D65" i="4" s="1"/>
  <c r="AG65" i="4" s="1"/>
  <c r="D65" i="5" s="1"/>
  <c r="AM65" i="5" s="1"/>
  <c r="D65" i="18" s="1"/>
  <c r="AM65" i="18" s="1"/>
  <c r="D65" i="19" s="1"/>
  <c r="AL65" i="19" s="1"/>
  <c r="D65" i="20" s="1"/>
  <c r="AG65" i="20" s="1"/>
  <c r="D65" i="21" s="1"/>
  <c r="AH65" i="21" s="1"/>
  <c r="D65" i="22" s="1"/>
  <c r="AG65" i="22" s="1"/>
  <c r="D65" i="23" s="1"/>
  <c r="AG65" i="23" s="1"/>
  <c r="D65" i="24" s="1"/>
  <c r="AL65" i="24" s="1"/>
  <c r="AL137" i="1"/>
  <c r="D137" i="2" s="1"/>
  <c r="AK137" i="2" s="1"/>
  <c r="D137" i="3" s="1"/>
  <c r="AK137" i="3" s="1"/>
  <c r="D137" i="4" s="1"/>
  <c r="AG137" i="4" s="1"/>
  <c r="D137" i="5" s="1"/>
  <c r="AM137" i="5" s="1"/>
  <c r="D137" i="18" s="1"/>
  <c r="AM137" i="18" s="1"/>
  <c r="D137" i="19" s="1"/>
  <c r="AL137" i="19" s="1"/>
  <c r="D137" i="20" s="1"/>
  <c r="AG137" i="20" s="1"/>
  <c r="D137" i="21" s="1"/>
  <c r="AH137" i="21" s="1"/>
  <c r="D137" i="22" s="1"/>
  <c r="AG137" i="22" s="1"/>
  <c r="D137" i="23" s="1"/>
  <c r="AG137" i="23" s="1"/>
  <c r="D137" i="24" s="1"/>
  <c r="AL137" i="24" s="1"/>
  <c r="AL90" i="1"/>
  <c r="D90" i="2" s="1"/>
  <c r="AK90" i="2" s="1"/>
  <c r="D90" i="3" s="1"/>
  <c r="AK90" i="3" s="1"/>
  <c r="D90" i="4" s="1"/>
  <c r="AG90" i="4" s="1"/>
  <c r="D90" i="5" s="1"/>
  <c r="AM90" i="5" s="1"/>
  <c r="D90" i="18" s="1"/>
  <c r="AM90" i="18" s="1"/>
  <c r="D90" i="19" s="1"/>
  <c r="AL90" i="19" s="1"/>
  <c r="D90" i="20" s="1"/>
  <c r="AG90" i="20" s="1"/>
  <c r="D90" i="21" s="1"/>
  <c r="AH90" i="21" s="1"/>
  <c r="D90" i="22" s="1"/>
  <c r="AG90" i="22" s="1"/>
  <c r="D90" i="23" s="1"/>
  <c r="AG90" i="23" s="1"/>
  <c r="D90" i="24" s="1"/>
  <c r="AL90" i="24" s="1"/>
  <c r="AL85" i="1"/>
  <c r="D85" i="2" s="1"/>
  <c r="AK85" i="2" s="1"/>
  <c r="D85" i="3" s="1"/>
  <c r="AK85" i="3" s="1"/>
  <c r="D85" i="4" s="1"/>
  <c r="AG85" i="4" s="1"/>
  <c r="D85" i="5" s="1"/>
  <c r="AM85" i="5" s="1"/>
  <c r="D85" i="18" s="1"/>
  <c r="AM85" i="18" s="1"/>
  <c r="D85" i="19" s="1"/>
  <c r="AL85" i="19" s="1"/>
  <c r="D85" i="20" s="1"/>
  <c r="AG85" i="20" s="1"/>
  <c r="D85" i="21" s="1"/>
  <c r="AH85" i="21" s="1"/>
  <c r="D85" i="22" s="1"/>
  <c r="AG85" i="22" s="1"/>
  <c r="D85" i="23" s="1"/>
  <c r="AG85" i="23" s="1"/>
  <c r="D85" i="24" s="1"/>
  <c r="AL85" i="24" s="1"/>
  <c r="AL11" i="1"/>
  <c r="D11" i="2" s="1"/>
  <c r="AK11" i="2" s="1"/>
  <c r="D11" i="3" s="1"/>
  <c r="AK11" i="3" s="1"/>
  <c r="D11" i="4" s="1"/>
  <c r="AG11" i="4" s="1"/>
  <c r="D11" i="5" s="1"/>
  <c r="AM11" i="5" s="1"/>
  <c r="D11" i="18" s="1"/>
  <c r="AM11" i="18" s="1"/>
  <c r="D11" i="19" s="1"/>
  <c r="AL11" i="19" s="1"/>
  <c r="D11" i="20" s="1"/>
  <c r="AG11" i="20" s="1"/>
  <c r="D11" i="21" s="1"/>
  <c r="AH11" i="21" s="1"/>
  <c r="D11" i="22" s="1"/>
  <c r="AG11" i="22" s="1"/>
  <c r="D11" i="23" s="1"/>
  <c r="AG11" i="23" s="1"/>
  <c r="D11" i="24" s="1"/>
  <c r="AL11" i="24" s="1"/>
  <c r="AL97" i="1"/>
  <c r="D97" i="2" s="1"/>
  <c r="AK97" i="2" s="1"/>
  <c r="D97" i="3" s="1"/>
  <c r="AK97" i="3" s="1"/>
  <c r="D97" i="4" s="1"/>
  <c r="AG97" i="4" s="1"/>
  <c r="D97" i="5" s="1"/>
  <c r="AM97" i="5" s="1"/>
  <c r="D97" i="18" s="1"/>
  <c r="AM97" i="18" s="1"/>
  <c r="D97" i="19" s="1"/>
  <c r="AL97" i="19" s="1"/>
  <c r="D97" i="20" s="1"/>
  <c r="AG97" i="20" s="1"/>
  <c r="D97" i="21" s="1"/>
  <c r="AH97" i="21" s="1"/>
  <c r="D97" i="22" s="1"/>
  <c r="AG97" i="22" s="1"/>
  <c r="D97" i="23" s="1"/>
  <c r="AG97" i="23" s="1"/>
  <c r="D97" i="24" s="1"/>
  <c r="AL97" i="24" s="1"/>
  <c r="AL21" i="1"/>
  <c r="D21" i="2" s="1"/>
  <c r="AK21" i="2" s="1"/>
  <c r="D21" i="3" s="1"/>
  <c r="AK21" i="3" s="1"/>
  <c r="D21" i="4" s="1"/>
  <c r="AG21" i="4" s="1"/>
  <c r="D21" i="5" s="1"/>
  <c r="AM21" i="5" s="1"/>
  <c r="D21" i="18" s="1"/>
  <c r="AM21" i="18" s="1"/>
  <c r="D21" i="19" s="1"/>
  <c r="AL21" i="19" s="1"/>
  <c r="D21" i="20" s="1"/>
  <c r="AG21" i="20" s="1"/>
  <c r="D21" i="21" s="1"/>
  <c r="AH21" i="21" s="1"/>
  <c r="D21" i="22" s="1"/>
  <c r="AG21" i="22" s="1"/>
  <c r="D21" i="23" s="1"/>
  <c r="AG21" i="23" s="1"/>
  <c r="D21" i="24" s="1"/>
  <c r="AL21" i="24" s="1"/>
  <c r="AL12" i="1"/>
  <c r="D12" i="2" s="1"/>
  <c r="AK12" i="2" s="1"/>
  <c r="D12" i="3" s="1"/>
  <c r="AK12" i="3" s="1"/>
  <c r="D12" i="4" s="1"/>
  <c r="AG12" i="4" s="1"/>
  <c r="D12" i="5" s="1"/>
  <c r="AM12" i="5" s="1"/>
  <c r="D12" i="18" s="1"/>
  <c r="AM12" i="18" s="1"/>
  <c r="D12" i="19" s="1"/>
  <c r="AL12" i="19" s="1"/>
  <c r="D12" i="20" s="1"/>
  <c r="AG12" i="20" s="1"/>
  <c r="D12" i="21" s="1"/>
  <c r="AH12" i="21" s="1"/>
  <c r="D12" i="22" s="1"/>
  <c r="AG12" i="22" s="1"/>
  <c r="D12" i="23" s="1"/>
  <c r="AG12" i="23" s="1"/>
  <c r="D12" i="24" s="1"/>
  <c r="AL12" i="24" s="1"/>
  <c r="AL76" i="1"/>
  <c r="D76" i="2" s="1"/>
  <c r="AK76" i="2" s="1"/>
  <c r="D76" i="3" s="1"/>
  <c r="AK76" i="3" s="1"/>
  <c r="D76" i="4" s="1"/>
  <c r="AG76" i="4" s="1"/>
  <c r="D76" i="5" s="1"/>
  <c r="AM76" i="5" s="1"/>
  <c r="D76" i="18" s="1"/>
  <c r="AM76" i="18" s="1"/>
  <c r="D76" i="19" s="1"/>
  <c r="AL76" i="19" s="1"/>
  <c r="D76" i="20" s="1"/>
  <c r="AG76" i="20" s="1"/>
  <c r="D76" i="21" s="1"/>
  <c r="AH76" i="21" s="1"/>
  <c r="D76" i="22" s="1"/>
  <c r="AG76" i="22" s="1"/>
  <c r="D76" i="23" s="1"/>
  <c r="AG76" i="23" s="1"/>
  <c r="D76" i="24" s="1"/>
  <c r="AL76" i="24" s="1"/>
  <c r="AL142" i="1"/>
  <c r="D142" i="2" s="1"/>
  <c r="AK142" i="2" s="1"/>
  <c r="D142" i="3" s="1"/>
  <c r="AK142" i="3" s="1"/>
  <c r="D142" i="4" s="1"/>
  <c r="AG142" i="4" s="1"/>
  <c r="D142" i="5" s="1"/>
  <c r="AM142" i="5" s="1"/>
  <c r="D142" i="18" s="1"/>
  <c r="AM142" i="18" s="1"/>
  <c r="D142" i="19" s="1"/>
  <c r="AL142" i="19" s="1"/>
  <c r="D142" i="20" s="1"/>
  <c r="AG142" i="20" s="1"/>
  <c r="D142" i="21" s="1"/>
  <c r="AH142" i="21" s="1"/>
  <c r="D142" i="22" s="1"/>
  <c r="AG142" i="22" s="1"/>
  <c r="D142" i="23" s="1"/>
  <c r="AG142" i="23" s="1"/>
  <c r="D142" i="24" s="1"/>
  <c r="AL142" i="24" s="1"/>
  <c r="AL53" i="1"/>
  <c r="D53" i="2" s="1"/>
  <c r="AK53" i="2" s="1"/>
  <c r="D53" i="3" s="1"/>
  <c r="AK53" i="3" s="1"/>
  <c r="D53" i="4" s="1"/>
  <c r="AG53" i="4" s="1"/>
  <c r="D53" i="5" s="1"/>
  <c r="AM53" i="5" s="1"/>
  <c r="D53" i="18" s="1"/>
  <c r="AM53" i="18" s="1"/>
  <c r="D53" i="19" s="1"/>
  <c r="AL53" i="19" s="1"/>
  <c r="D53" i="20" s="1"/>
  <c r="AG53" i="20" s="1"/>
  <c r="D53" i="21" s="1"/>
  <c r="AH53" i="21" s="1"/>
  <c r="D53" i="22" s="1"/>
  <c r="AG53" i="22" s="1"/>
  <c r="D53" i="23" s="1"/>
  <c r="AG53" i="23" s="1"/>
  <c r="D53" i="24" s="1"/>
  <c r="AL53" i="24" s="1"/>
  <c r="AL144" i="1"/>
  <c r="D144" i="2" s="1"/>
  <c r="AK144" i="2" s="1"/>
  <c r="D144" i="3" s="1"/>
  <c r="AK144" i="3" s="1"/>
  <c r="D144" i="4" s="1"/>
  <c r="AG144" i="4" s="1"/>
  <c r="D144" i="5" s="1"/>
  <c r="AM144" i="5" s="1"/>
  <c r="D144" i="18" s="1"/>
  <c r="AM144" i="18" s="1"/>
  <c r="D144" i="19" s="1"/>
  <c r="AL144" i="19" s="1"/>
  <c r="D144" i="20" s="1"/>
  <c r="AG144" i="20" s="1"/>
  <c r="D144" i="21" s="1"/>
  <c r="AH144" i="21" s="1"/>
  <c r="D144" i="22" s="1"/>
  <c r="AG144" i="22" s="1"/>
  <c r="D144" i="23" s="1"/>
  <c r="AG144" i="23" s="1"/>
  <c r="D144" i="24" s="1"/>
  <c r="AL144" i="24" s="1"/>
  <c r="AL63" i="1"/>
  <c r="D63" i="2" s="1"/>
  <c r="AK63" i="2" s="1"/>
  <c r="D63" i="3" s="1"/>
  <c r="AK63" i="3" s="1"/>
  <c r="D63" i="4" s="1"/>
  <c r="AG63" i="4" s="1"/>
  <c r="D63" i="5" s="1"/>
  <c r="AM63" i="5" s="1"/>
  <c r="D63" i="18" s="1"/>
  <c r="AM63" i="18" s="1"/>
  <c r="D63" i="19" s="1"/>
  <c r="AL63" i="19" s="1"/>
  <c r="D63" i="20" s="1"/>
  <c r="AG63" i="20" s="1"/>
  <c r="D63" i="21" s="1"/>
  <c r="AH63" i="21" s="1"/>
  <c r="D63" i="22" s="1"/>
  <c r="AG63" i="22" s="1"/>
  <c r="D63" i="23" s="1"/>
  <c r="AG63" i="23" s="1"/>
  <c r="D63" i="24" s="1"/>
  <c r="AL63" i="24" s="1"/>
  <c r="AL143" i="1"/>
  <c r="D143" i="2" s="1"/>
  <c r="AK143" i="2" s="1"/>
  <c r="D143" i="3" s="1"/>
  <c r="AK143" i="3" s="1"/>
  <c r="D143" i="4" s="1"/>
  <c r="AG143" i="4" s="1"/>
  <c r="D143" i="5" s="1"/>
  <c r="AM143" i="5" s="1"/>
  <c r="D143" i="18" s="1"/>
  <c r="AM143" i="18" s="1"/>
  <c r="D143" i="19" s="1"/>
  <c r="AL143" i="19" s="1"/>
  <c r="D143" i="20" s="1"/>
  <c r="AG143" i="20" s="1"/>
  <c r="D143" i="21" s="1"/>
  <c r="AH143" i="21" s="1"/>
  <c r="D143" i="22" s="1"/>
  <c r="AG143" i="22" s="1"/>
  <c r="D143" i="23" s="1"/>
  <c r="AG143" i="23" s="1"/>
  <c r="D143" i="24" s="1"/>
  <c r="AL143" i="24" s="1"/>
  <c r="AL54" i="1"/>
  <c r="D54" i="2" s="1"/>
  <c r="AK54" i="2" s="1"/>
  <c r="D54" i="3" s="1"/>
  <c r="AK54" i="3" s="1"/>
  <c r="D54" i="4" s="1"/>
  <c r="AG54" i="4" s="1"/>
  <c r="D54" i="5" s="1"/>
  <c r="AM54" i="5" s="1"/>
  <c r="D54" i="18" s="1"/>
  <c r="AM54" i="18" s="1"/>
  <c r="D54" i="19" s="1"/>
  <c r="AL54" i="19" s="1"/>
  <c r="D54" i="20" s="1"/>
  <c r="AG54" i="20" s="1"/>
  <c r="D54" i="21" s="1"/>
  <c r="AH54" i="21" s="1"/>
  <c r="D54" i="22" s="1"/>
  <c r="AG54" i="22" s="1"/>
  <c r="D54" i="23" s="1"/>
  <c r="AG54" i="23" s="1"/>
  <c r="D54" i="24" s="1"/>
  <c r="AL54" i="24" s="1"/>
  <c r="AL73" i="1"/>
  <c r="D73" i="2" s="1"/>
  <c r="AK73" i="2" s="1"/>
  <c r="D73" i="3" s="1"/>
  <c r="AK73" i="3" s="1"/>
  <c r="D73" i="4" s="1"/>
  <c r="AG73" i="4" s="1"/>
  <c r="D73" i="5" s="1"/>
  <c r="AM73" i="5" s="1"/>
  <c r="D73" i="18" s="1"/>
  <c r="AM73" i="18" s="1"/>
  <c r="D73" i="19" s="1"/>
  <c r="AL73" i="19" s="1"/>
  <c r="D73" i="20" s="1"/>
  <c r="AG73" i="20" s="1"/>
  <c r="D73" i="21" s="1"/>
  <c r="AH73" i="21" s="1"/>
  <c r="D73" i="22" s="1"/>
  <c r="AG73" i="22" s="1"/>
  <c r="D73" i="23" s="1"/>
  <c r="AG73" i="23" s="1"/>
  <c r="D73" i="24" s="1"/>
  <c r="AL73" i="24" s="1"/>
  <c r="AL146" i="1"/>
  <c r="D146" i="2" s="1"/>
  <c r="AK146" i="2" s="1"/>
  <c r="D146" i="3" s="1"/>
  <c r="AK146" i="3" s="1"/>
  <c r="D146" i="4" s="1"/>
  <c r="AG146" i="4" s="1"/>
  <c r="D146" i="5" s="1"/>
  <c r="AM146" i="5" s="1"/>
  <c r="D146" i="18" s="1"/>
  <c r="AM146" i="18" s="1"/>
  <c r="D146" i="19" s="1"/>
  <c r="AL146" i="19" s="1"/>
  <c r="D146" i="20" s="1"/>
  <c r="AG146" i="20" s="1"/>
  <c r="D146" i="21" s="1"/>
  <c r="AH146" i="21" s="1"/>
  <c r="D146" i="22" s="1"/>
  <c r="AG146" i="22" s="1"/>
  <c r="D146" i="23" s="1"/>
  <c r="AG146" i="23" s="1"/>
  <c r="D146" i="24" s="1"/>
  <c r="AL146" i="24" s="1"/>
  <c r="AL98" i="1"/>
  <c r="D98" i="2" s="1"/>
  <c r="AK98" i="2" s="1"/>
  <c r="D98" i="3" s="1"/>
  <c r="AK98" i="3" s="1"/>
  <c r="D98" i="4" s="1"/>
  <c r="AG98" i="4" s="1"/>
  <c r="D98" i="5" s="1"/>
  <c r="AM98" i="5" s="1"/>
  <c r="D98" i="18" s="1"/>
  <c r="AM98" i="18" s="1"/>
  <c r="D98" i="19" s="1"/>
  <c r="AL98" i="19" s="1"/>
  <c r="D98" i="20" s="1"/>
  <c r="AG98" i="20" s="1"/>
  <c r="D98" i="21" s="1"/>
  <c r="AH98" i="21" s="1"/>
  <c r="D98" i="22" s="1"/>
  <c r="AG98" i="22" s="1"/>
  <c r="D98" i="23" s="1"/>
  <c r="AG98" i="23" s="1"/>
  <c r="D98" i="24" s="1"/>
  <c r="AL98" i="24" s="1"/>
  <c r="AL61" i="1"/>
  <c r="D61" i="2" s="1"/>
  <c r="AK61" i="2" s="1"/>
  <c r="D61" i="3" s="1"/>
  <c r="AK61" i="3" s="1"/>
  <c r="D61" i="4" s="1"/>
  <c r="AG61" i="4" s="1"/>
  <c r="D61" i="5" s="1"/>
  <c r="AM61" i="5" s="1"/>
  <c r="D61" i="18" s="1"/>
  <c r="AM61" i="18" s="1"/>
  <c r="D61" i="19" s="1"/>
  <c r="AL61" i="19" s="1"/>
  <c r="D61" i="20" s="1"/>
  <c r="AG61" i="20" s="1"/>
  <c r="D61" i="21" s="1"/>
  <c r="AH61" i="21" s="1"/>
  <c r="D61" i="22" s="1"/>
  <c r="AG61" i="22" s="1"/>
  <c r="D61" i="23" s="1"/>
  <c r="AG61" i="23" s="1"/>
  <c r="D61" i="24" s="1"/>
  <c r="AL61" i="24" s="1"/>
  <c r="AL69" i="1"/>
  <c r="D69" i="2" s="1"/>
  <c r="AK69" i="2" s="1"/>
  <c r="D69" i="3" s="1"/>
  <c r="AK69" i="3" s="1"/>
  <c r="D69" i="4" s="1"/>
  <c r="AG69" i="4" s="1"/>
  <c r="D69" i="5" s="1"/>
  <c r="AM69" i="5" s="1"/>
  <c r="D69" i="18" s="1"/>
  <c r="AM69" i="18" s="1"/>
  <c r="D69" i="19" s="1"/>
  <c r="AL69" i="19" s="1"/>
  <c r="D69" i="20" s="1"/>
  <c r="AG69" i="20" s="1"/>
  <c r="D69" i="21" s="1"/>
  <c r="AH69" i="21" s="1"/>
  <c r="D69" i="22" s="1"/>
  <c r="AG69" i="22" s="1"/>
  <c r="D69" i="23" s="1"/>
  <c r="AG69" i="23" s="1"/>
  <c r="D69" i="24" s="1"/>
  <c r="AL69" i="24" s="1"/>
  <c r="AL66" i="1"/>
  <c r="D66" i="2" s="1"/>
  <c r="AK66" i="2" s="1"/>
  <c r="D66" i="3" s="1"/>
  <c r="AK66" i="3" s="1"/>
  <c r="D66" i="4" s="1"/>
  <c r="AG66" i="4" s="1"/>
  <c r="D66" i="5" s="1"/>
  <c r="AM66" i="5" s="1"/>
  <c r="D66" i="18" s="1"/>
  <c r="AM66" i="18" s="1"/>
  <c r="D66" i="19" s="1"/>
  <c r="AL66" i="19" s="1"/>
  <c r="D66" i="20" s="1"/>
  <c r="AG66" i="20" s="1"/>
  <c r="D66" i="21" s="1"/>
  <c r="AH66" i="21" s="1"/>
  <c r="D66" i="22" s="1"/>
  <c r="AG66" i="22" s="1"/>
  <c r="D66" i="23" s="1"/>
  <c r="AG66" i="23" s="1"/>
  <c r="D66" i="24" s="1"/>
  <c r="AL66" i="24" s="1"/>
  <c r="AL10" i="1"/>
  <c r="D10" i="2" s="1"/>
  <c r="AK10" i="2" s="1"/>
  <c r="D10" i="3" s="1"/>
  <c r="AK10" i="3" s="1"/>
  <c r="D10" i="4" s="1"/>
  <c r="AG10" i="4" s="1"/>
  <c r="D10" i="5" s="1"/>
  <c r="AM10" i="5" s="1"/>
  <c r="D10" i="18" s="1"/>
  <c r="AM10" i="18" s="1"/>
  <c r="D10" i="19" s="1"/>
  <c r="AL10" i="19" s="1"/>
  <c r="D10" i="20" s="1"/>
  <c r="AG10" i="20" s="1"/>
  <c r="D10" i="21" s="1"/>
  <c r="AH10" i="21" s="1"/>
  <c r="D10" i="22" s="1"/>
  <c r="AG10" i="22" s="1"/>
  <c r="D10" i="23" s="1"/>
  <c r="AG10" i="23" s="1"/>
  <c r="D10" i="24" s="1"/>
  <c r="AL10" i="24" s="1"/>
  <c r="AL55" i="1"/>
  <c r="D55" i="2" s="1"/>
  <c r="AK55" i="2" s="1"/>
  <c r="D55" i="3" s="1"/>
  <c r="AK55" i="3" s="1"/>
  <c r="D55" i="4" s="1"/>
  <c r="AG55" i="4" s="1"/>
  <c r="D55" i="5" s="1"/>
  <c r="AM55" i="5" s="1"/>
  <c r="D55" i="18" s="1"/>
  <c r="AM55" i="18" s="1"/>
  <c r="D55" i="19" s="1"/>
  <c r="AL55" i="19" s="1"/>
  <c r="D55" i="20" s="1"/>
  <c r="AG55" i="20" s="1"/>
  <c r="D55" i="21" s="1"/>
  <c r="AH55" i="21" s="1"/>
  <c r="D55" i="22" s="1"/>
  <c r="AG55" i="22" s="1"/>
  <c r="D55" i="23" s="1"/>
  <c r="AG55" i="23" s="1"/>
  <c r="D55" i="24" s="1"/>
  <c r="AL55" i="24" s="1"/>
  <c r="AL20" i="1"/>
  <c r="D20" i="2" s="1"/>
  <c r="AK20" i="2" s="1"/>
  <c r="D20" i="3" s="1"/>
  <c r="AK20" i="3" s="1"/>
  <c r="D20" i="4" s="1"/>
  <c r="AG20" i="4" s="1"/>
  <c r="D20" i="5" s="1"/>
  <c r="AM20" i="5" s="1"/>
  <c r="D20" i="18" s="1"/>
  <c r="AM20" i="18" s="1"/>
  <c r="D20" i="19" s="1"/>
  <c r="AL20" i="19" s="1"/>
  <c r="D20" i="20" s="1"/>
  <c r="AG20" i="20" s="1"/>
  <c r="D20" i="21" s="1"/>
  <c r="AH20" i="21" s="1"/>
  <c r="D20" i="22" s="1"/>
  <c r="AG20" i="22" s="1"/>
  <c r="D20" i="23" s="1"/>
  <c r="AG20" i="23" s="1"/>
  <c r="D20" i="24" s="1"/>
  <c r="AL20" i="24" s="1"/>
  <c r="AL84" i="1"/>
  <c r="D84" i="2" s="1"/>
  <c r="AK84" i="2" s="1"/>
  <c r="D84" i="3" s="1"/>
  <c r="AK84" i="3" s="1"/>
  <c r="D84" i="4" s="1"/>
  <c r="AG84" i="4" s="1"/>
  <c r="D84" i="5" s="1"/>
  <c r="AM84" i="5" s="1"/>
  <c r="D84" i="18" s="1"/>
  <c r="AM84" i="18" s="1"/>
  <c r="D84" i="19" s="1"/>
  <c r="AL84" i="19" s="1"/>
  <c r="D84" i="20" s="1"/>
  <c r="AG84" i="20" s="1"/>
  <c r="D84" i="21" s="1"/>
  <c r="AH84" i="21" s="1"/>
  <c r="D84" i="22" s="1"/>
  <c r="AG84" i="22" s="1"/>
  <c r="D84" i="23" s="1"/>
  <c r="AG84" i="23" s="1"/>
  <c r="D84" i="24" s="1"/>
  <c r="AL84" i="24" s="1"/>
  <c r="AL77" i="1"/>
  <c r="D77" i="2" s="1"/>
  <c r="AK77" i="2" s="1"/>
  <c r="D77" i="3" s="1"/>
  <c r="AK77" i="3" s="1"/>
  <c r="D77" i="4" s="1"/>
  <c r="AG77" i="4" s="1"/>
  <c r="D77" i="5" s="1"/>
  <c r="AM77" i="5" s="1"/>
  <c r="D77" i="18" s="1"/>
  <c r="AM77" i="18" s="1"/>
  <c r="D77" i="19" s="1"/>
  <c r="AL77" i="19" s="1"/>
  <c r="D77" i="20" s="1"/>
  <c r="AG77" i="20" s="1"/>
  <c r="D77" i="21" s="1"/>
  <c r="AH77" i="21" s="1"/>
  <c r="D77" i="22" s="1"/>
  <c r="AG77" i="22" s="1"/>
  <c r="D77" i="23" s="1"/>
  <c r="AG77" i="23" s="1"/>
  <c r="D77" i="24" s="1"/>
  <c r="AL77" i="24" s="1"/>
  <c r="AL111" i="1"/>
  <c r="D111" i="2" s="1"/>
  <c r="AK111" i="2" s="1"/>
  <c r="D111" i="3" s="1"/>
  <c r="AK111" i="3" s="1"/>
  <c r="D111" i="4" s="1"/>
  <c r="AG111" i="4" s="1"/>
  <c r="D111" i="5" s="1"/>
  <c r="AM111" i="5" s="1"/>
  <c r="D111" i="18" s="1"/>
  <c r="AM111" i="18" s="1"/>
  <c r="D111" i="19" s="1"/>
  <c r="AL111" i="19" s="1"/>
  <c r="D111" i="20" s="1"/>
  <c r="AG111" i="20" s="1"/>
  <c r="D111" i="21" s="1"/>
  <c r="AH111" i="21" s="1"/>
  <c r="D111" i="22" s="1"/>
  <c r="AG111" i="22" s="1"/>
  <c r="D111" i="23" s="1"/>
  <c r="AG111" i="23" s="1"/>
  <c r="D111" i="24" s="1"/>
  <c r="AL111" i="24" s="1"/>
  <c r="AL71" i="1"/>
  <c r="D71" i="2" s="1"/>
  <c r="AK71" i="2" s="1"/>
  <c r="D71" i="3" s="1"/>
  <c r="AK71" i="3" s="1"/>
  <c r="D71" i="4" s="1"/>
  <c r="AG71" i="4" s="1"/>
  <c r="D71" i="5" s="1"/>
  <c r="AM71" i="5" s="1"/>
  <c r="D71" i="18" s="1"/>
  <c r="AM71" i="18" s="1"/>
  <c r="D71" i="19" s="1"/>
  <c r="AL71" i="19" s="1"/>
  <c r="D71" i="20" s="1"/>
  <c r="AG71" i="20" s="1"/>
  <c r="D71" i="21" s="1"/>
  <c r="AH71" i="21" s="1"/>
  <c r="D71" i="22" s="1"/>
  <c r="AG71" i="22" s="1"/>
  <c r="D71" i="23" s="1"/>
  <c r="AG71" i="23" s="1"/>
  <c r="D71" i="24" s="1"/>
  <c r="AL71" i="24" s="1"/>
  <c r="AL75" i="1"/>
  <c r="D75" i="2" s="1"/>
  <c r="AK75" i="2" s="1"/>
  <c r="D75" i="3" s="1"/>
  <c r="AK75" i="3" s="1"/>
  <c r="D75" i="4" s="1"/>
  <c r="AG75" i="4" s="1"/>
  <c r="D75" i="5" s="1"/>
  <c r="AM75" i="5" s="1"/>
  <c r="D75" i="18" s="1"/>
  <c r="AM75" i="18" s="1"/>
  <c r="D75" i="19" s="1"/>
  <c r="AL75" i="19" s="1"/>
  <c r="D75" i="20" s="1"/>
  <c r="AG75" i="20" s="1"/>
  <c r="D75" i="21" s="1"/>
  <c r="AH75" i="21" s="1"/>
  <c r="D75" i="22" s="1"/>
  <c r="AG75" i="22" s="1"/>
  <c r="D75" i="23" s="1"/>
  <c r="AG75" i="23" s="1"/>
  <c r="D75" i="24" s="1"/>
  <c r="AL75" i="24" s="1"/>
  <c r="AL14" i="1"/>
  <c r="D14" i="2" s="1"/>
  <c r="AK14" i="2" s="1"/>
  <c r="D14" i="3" s="1"/>
  <c r="AK14" i="3" s="1"/>
  <c r="D14" i="4" s="1"/>
  <c r="AG14" i="4" s="1"/>
  <c r="D14" i="5" s="1"/>
  <c r="AM14" i="5" s="1"/>
  <c r="D14" i="18" s="1"/>
  <c r="AM14" i="18" s="1"/>
  <c r="D14" i="19" s="1"/>
  <c r="AL14" i="19" s="1"/>
  <c r="D14" i="20" s="1"/>
  <c r="AG14" i="20" s="1"/>
  <c r="D14" i="21" s="1"/>
  <c r="AH14" i="21" s="1"/>
  <c r="D14" i="22" s="1"/>
  <c r="AG14" i="22" s="1"/>
  <c r="D14" i="23" s="1"/>
  <c r="AG14" i="23" s="1"/>
  <c r="D14" i="24" s="1"/>
  <c r="AL14" i="24" s="1"/>
  <c r="AL94" i="1"/>
  <c r="D94" i="2" s="1"/>
  <c r="AK94" i="2" s="1"/>
  <c r="D94" i="3" s="1"/>
  <c r="AK94" i="3" s="1"/>
  <c r="D94" i="4" s="1"/>
  <c r="AG94" i="4" s="1"/>
  <c r="D94" i="5" s="1"/>
  <c r="AM94" i="5" s="1"/>
  <c r="D94" i="18" s="1"/>
  <c r="AM94" i="18" s="1"/>
  <c r="D94" i="19" s="1"/>
  <c r="AL94" i="19" s="1"/>
  <c r="D94" i="20" s="1"/>
  <c r="AG94" i="20" s="1"/>
  <c r="D94" i="21" s="1"/>
  <c r="AH94" i="21" s="1"/>
  <c r="D94" i="22" s="1"/>
  <c r="AG94" i="22" s="1"/>
  <c r="D94" i="23" s="1"/>
  <c r="AG94" i="23" s="1"/>
  <c r="D94" i="24" s="1"/>
  <c r="AL94" i="24" s="1"/>
  <c r="AL17" i="1"/>
  <c r="D17" i="2" s="1"/>
  <c r="AK17" i="2" s="1"/>
  <c r="D17" i="3" s="1"/>
  <c r="AK17" i="3" s="1"/>
  <c r="D17" i="4" s="1"/>
  <c r="AG17" i="4" s="1"/>
  <c r="D17" i="5" s="1"/>
  <c r="AM17" i="5" s="1"/>
  <c r="D17" i="18" s="1"/>
  <c r="AM17" i="18" s="1"/>
  <c r="D17" i="19" s="1"/>
  <c r="AL17" i="19" s="1"/>
  <c r="D17" i="20" s="1"/>
  <c r="AG17" i="20" s="1"/>
  <c r="D17" i="21" s="1"/>
  <c r="AH17" i="21" s="1"/>
  <c r="D17" i="22" s="1"/>
  <c r="AG17" i="22" s="1"/>
  <c r="D17" i="23" s="1"/>
  <c r="AG17" i="23" s="1"/>
  <c r="D17" i="24" s="1"/>
  <c r="AL17" i="24" s="1"/>
  <c r="AL81" i="1"/>
  <c r="D81" i="2" s="1"/>
  <c r="AK81" i="2" s="1"/>
  <c r="D81" i="3" s="1"/>
  <c r="AK81" i="3" s="1"/>
  <c r="D81" i="4" s="1"/>
  <c r="AG81" i="4" s="1"/>
  <c r="D81" i="5" s="1"/>
  <c r="AM81" i="5" s="1"/>
  <c r="D81" i="18" s="1"/>
  <c r="AM81" i="18" s="1"/>
  <c r="D81" i="19" s="1"/>
  <c r="AL81" i="19" s="1"/>
  <c r="D81" i="20" s="1"/>
  <c r="AG81" i="20" s="1"/>
  <c r="D81" i="21" s="1"/>
  <c r="AH81" i="21" s="1"/>
  <c r="D81" i="22" s="1"/>
  <c r="AG81" i="22" s="1"/>
  <c r="D81" i="23" s="1"/>
  <c r="AG81" i="23" s="1"/>
  <c r="D81" i="24" s="1"/>
  <c r="AL81" i="24" s="1"/>
  <c r="AL18" i="1"/>
  <c r="D18" i="2" s="1"/>
  <c r="AK18" i="2" s="1"/>
  <c r="D18" i="3" s="1"/>
  <c r="AK18" i="3" s="1"/>
  <c r="D18" i="4" s="1"/>
  <c r="AG18" i="4" s="1"/>
  <c r="D18" i="5" s="1"/>
  <c r="AM18" i="5" s="1"/>
  <c r="D18" i="18" s="1"/>
  <c r="AM18" i="18" s="1"/>
  <c r="D18" i="19" s="1"/>
  <c r="AL18" i="19" s="1"/>
  <c r="D18" i="20" s="1"/>
  <c r="AG18" i="20" s="1"/>
  <c r="D18" i="21" s="1"/>
  <c r="AH18" i="21" s="1"/>
  <c r="D18" i="22" s="1"/>
  <c r="AG18" i="22" s="1"/>
  <c r="D18" i="23" s="1"/>
  <c r="AG18" i="23" s="1"/>
  <c r="D18" i="24" s="1"/>
  <c r="AL18" i="24" s="1"/>
  <c r="AL106" i="1"/>
  <c r="D106" i="2" s="1"/>
  <c r="AK106" i="2" s="1"/>
  <c r="D106" i="3" s="1"/>
  <c r="AK106" i="3" s="1"/>
  <c r="D106" i="4" s="1"/>
  <c r="AG106" i="4" s="1"/>
  <c r="D106" i="5" s="1"/>
  <c r="AM106" i="5" s="1"/>
  <c r="D106" i="18" s="1"/>
  <c r="AM106" i="18" s="1"/>
  <c r="D106" i="19" s="1"/>
  <c r="AL106" i="19" s="1"/>
  <c r="D106" i="20" s="1"/>
  <c r="AG106" i="20" s="1"/>
  <c r="D106" i="21" s="1"/>
  <c r="AH106" i="21" s="1"/>
  <c r="D106" i="22" s="1"/>
  <c r="AG106" i="22" s="1"/>
  <c r="D106" i="23" s="1"/>
  <c r="AG106" i="23" s="1"/>
  <c r="D106" i="24" s="1"/>
  <c r="AL106" i="24" s="1"/>
  <c r="AL52" i="1"/>
  <c r="D52" i="2" s="1"/>
  <c r="AK52" i="2" s="1"/>
  <c r="D52" i="3" s="1"/>
  <c r="AK52" i="3" s="1"/>
  <c r="D52" i="4" s="1"/>
  <c r="AG52" i="4" s="1"/>
  <c r="D52" i="5" s="1"/>
  <c r="AM52" i="5" s="1"/>
  <c r="D52" i="18" s="1"/>
  <c r="AM52" i="18" s="1"/>
  <c r="D52" i="19" s="1"/>
  <c r="AL52" i="19" s="1"/>
  <c r="D52" i="20" s="1"/>
  <c r="AG52" i="20" s="1"/>
  <c r="D52" i="21" s="1"/>
  <c r="AH52" i="21" s="1"/>
  <c r="D52" i="22" s="1"/>
  <c r="AG52" i="22" s="1"/>
  <c r="D52" i="23" s="1"/>
  <c r="AG52" i="23" s="1"/>
  <c r="D52" i="24" s="1"/>
  <c r="AL52" i="24" s="1"/>
  <c r="AL116" i="1"/>
  <c r="D116" i="2" s="1"/>
  <c r="AK116" i="2" s="1"/>
  <c r="D116" i="3" s="1"/>
  <c r="AK116" i="3" s="1"/>
  <c r="D116" i="4" s="1"/>
  <c r="AG116" i="4" s="1"/>
  <c r="D116" i="5" s="1"/>
  <c r="AM116" i="5" s="1"/>
  <c r="D116" i="18" s="1"/>
  <c r="AM116" i="18" s="1"/>
  <c r="D116" i="19" s="1"/>
  <c r="AL116" i="19" s="1"/>
  <c r="D116" i="20" s="1"/>
  <c r="AG116" i="20" s="1"/>
  <c r="D116" i="21" s="1"/>
  <c r="AH116" i="21" s="1"/>
  <c r="D116" i="22" s="1"/>
  <c r="AG116" i="22" s="1"/>
  <c r="D116" i="23" s="1"/>
  <c r="AG116" i="23" s="1"/>
  <c r="D116" i="24" s="1"/>
  <c r="AL116" i="24" s="1"/>
  <c r="AL13" i="1"/>
  <c r="D13" i="2" s="1"/>
  <c r="AK13" i="2" s="1"/>
  <c r="D13" i="3" s="1"/>
  <c r="AK13" i="3" s="1"/>
  <c r="D13" i="4" s="1"/>
  <c r="AG13" i="4" s="1"/>
  <c r="D13" i="5" s="1"/>
  <c r="AM13" i="5" s="1"/>
  <c r="D13" i="18" s="1"/>
  <c r="AM13" i="18" s="1"/>
  <c r="D13" i="19" s="1"/>
  <c r="AL13" i="19" s="1"/>
  <c r="D13" i="20" s="1"/>
  <c r="AG13" i="20" s="1"/>
  <c r="D13" i="21" s="1"/>
  <c r="AH13" i="21" s="1"/>
  <c r="D13" i="22" s="1"/>
  <c r="AG13" i="22" s="1"/>
  <c r="D13" i="23" s="1"/>
  <c r="AG13" i="23" s="1"/>
  <c r="D13" i="24" s="1"/>
  <c r="AL13" i="24" s="1"/>
  <c r="AL117" i="1"/>
  <c r="D117" i="2" s="1"/>
  <c r="AK117" i="2" s="1"/>
  <c r="D117" i="3" s="1"/>
  <c r="AK117" i="3" s="1"/>
  <c r="D117" i="4" s="1"/>
  <c r="AG117" i="4" s="1"/>
  <c r="D117" i="5" s="1"/>
  <c r="AM117" i="5" s="1"/>
  <c r="D117" i="18" s="1"/>
  <c r="AM117" i="18" s="1"/>
  <c r="D117" i="19" s="1"/>
  <c r="AL117" i="19" s="1"/>
  <c r="D117" i="20" s="1"/>
  <c r="AG117" i="20" s="1"/>
  <c r="D117" i="21" s="1"/>
  <c r="AH117" i="21" s="1"/>
  <c r="D117" i="22" s="1"/>
  <c r="AG117" i="22" s="1"/>
  <c r="D117" i="23" s="1"/>
  <c r="AG117" i="23" s="1"/>
  <c r="D117" i="24" s="1"/>
  <c r="AL117" i="24" s="1"/>
  <c r="AL31" i="1"/>
  <c r="D31" i="2" s="1"/>
  <c r="AK31" i="2" s="1"/>
  <c r="D31" i="3" s="1"/>
  <c r="AK31" i="3" s="1"/>
  <c r="D31" i="4" s="1"/>
  <c r="AG31" i="4" s="1"/>
  <c r="D31" i="5" s="1"/>
  <c r="AM31" i="5" s="1"/>
  <c r="D31" i="18" s="1"/>
  <c r="AM31" i="18" s="1"/>
  <c r="D31" i="19" s="1"/>
  <c r="AL31" i="19" s="1"/>
  <c r="D31" i="20" s="1"/>
  <c r="AG31" i="20" s="1"/>
  <c r="D31" i="21" s="1"/>
  <c r="AH31" i="21" s="1"/>
  <c r="D31" i="22" s="1"/>
  <c r="AG31" i="22" s="1"/>
  <c r="D31" i="23" s="1"/>
  <c r="AG31" i="23" s="1"/>
  <c r="D31" i="24" s="1"/>
  <c r="AL31" i="24" s="1"/>
  <c r="AL127" i="1"/>
  <c r="D127" i="2" s="1"/>
  <c r="AK127" i="2" s="1"/>
  <c r="D127" i="3" s="1"/>
  <c r="AK127" i="3" s="1"/>
  <c r="D127" i="4" s="1"/>
  <c r="AG127" i="4" s="1"/>
  <c r="D127" i="5" s="1"/>
  <c r="AM127" i="5" s="1"/>
  <c r="D127" i="18" s="1"/>
  <c r="AM127" i="18" s="1"/>
  <c r="D127" i="19" s="1"/>
  <c r="AL127" i="19" s="1"/>
  <c r="D127" i="20" s="1"/>
  <c r="AG127" i="20" s="1"/>
  <c r="D127" i="21" s="1"/>
  <c r="AH127" i="21" s="1"/>
  <c r="D127" i="22" s="1"/>
  <c r="AG127" i="22" s="1"/>
  <c r="D127" i="23" s="1"/>
  <c r="AG127" i="23" s="1"/>
  <c r="D127" i="24" s="1"/>
  <c r="AL127" i="24" s="1"/>
  <c r="AL86" i="1"/>
  <c r="D86" i="2" s="1"/>
  <c r="AK86" i="2" s="1"/>
  <c r="D86" i="3" s="1"/>
  <c r="AK86" i="3" s="1"/>
  <c r="D86" i="4" s="1"/>
  <c r="AG86" i="4" s="1"/>
  <c r="D86" i="5" s="1"/>
  <c r="AM86" i="5" s="1"/>
  <c r="D86" i="18" s="1"/>
  <c r="AM86" i="18" s="1"/>
  <c r="D86" i="19" s="1"/>
  <c r="AL86" i="19" s="1"/>
  <c r="D86" i="20" s="1"/>
  <c r="AG86" i="20" s="1"/>
  <c r="D86" i="21" s="1"/>
  <c r="AH86" i="21" s="1"/>
  <c r="D86" i="22" s="1"/>
  <c r="AG86" i="22" s="1"/>
  <c r="D86" i="23" s="1"/>
  <c r="AG86" i="23" s="1"/>
  <c r="D86" i="24" s="1"/>
  <c r="AL86" i="24" s="1"/>
  <c r="AL102" i="1"/>
  <c r="D102" i="2" s="1"/>
  <c r="AK102" i="2" s="1"/>
  <c r="D102" i="3" s="1"/>
  <c r="AK102" i="3" s="1"/>
  <c r="D102" i="4" s="1"/>
  <c r="AG102" i="4" s="1"/>
  <c r="D102" i="5" s="1"/>
  <c r="AM102" i="5" s="1"/>
  <c r="D102" i="18" s="1"/>
  <c r="AM102" i="18" s="1"/>
  <c r="D102" i="19" s="1"/>
  <c r="AL102" i="19" s="1"/>
  <c r="D102" i="20" s="1"/>
  <c r="AG102" i="20" s="1"/>
  <c r="D102" i="21" s="1"/>
  <c r="AH102" i="21" s="1"/>
  <c r="D102" i="22" s="1"/>
  <c r="AG102" i="22" s="1"/>
  <c r="D102" i="23" s="1"/>
  <c r="AG102" i="23" s="1"/>
  <c r="D102" i="24" s="1"/>
  <c r="AL102" i="24" s="1"/>
  <c r="AL121" i="1"/>
  <c r="D121" i="2" s="1"/>
  <c r="AK121" i="2" s="1"/>
  <c r="D121" i="3" s="1"/>
  <c r="AK121" i="3" s="1"/>
  <c r="D121" i="4" s="1"/>
  <c r="AG121" i="4" s="1"/>
  <c r="D121" i="5" s="1"/>
  <c r="AM121" i="5" s="1"/>
  <c r="D121" i="18" s="1"/>
  <c r="AM121" i="18" s="1"/>
  <c r="D121" i="19" s="1"/>
  <c r="AL121" i="19" s="1"/>
  <c r="D121" i="20" s="1"/>
  <c r="AG121" i="20" s="1"/>
  <c r="D121" i="21" s="1"/>
  <c r="AH121" i="21" s="1"/>
  <c r="D121" i="22" s="1"/>
  <c r="AG121" i="22" s="1"/>
  <c r="D121" i="23" s="1"/>
  <c r="AG121" i="23" s="1"/>
  <c r="D121" i="24" s="1"/>
  <c r="AL121" i="24" s="1"/>
  <c r="AL141" i="1"/>
  <c r="D141" i="2" s="1"/>
  <c r="AK141" i="2" s="1"/>
  <c r="D141" i="3" s="1"/>
  <c r="AK141" i="3" s="1"/>
  <c r="D141" i="4" s="1"/>
  <c r="AG141" i="4" s="1"/>
  <c r="D141" i="5" s="1"/>
  <c r="AM141" i="5" s="1"/>
  <c r="D141" i="18" s="1"/>
  <c r="AM141" i="18" s="1"/>
  <c r="D141" i="19" s="1"/>
  <c r="AL141" i="19" s="1"/>
  <c r="D141" i="20" s="1"/>
  <c r="AG141" i="20" s="1"/>
  <c r="D141" i="21" s="1"/>
  <c r="AH141" i="21" s="1"/>
  <c r="D141" i="22" s="1"/>
  <c r="AG141" i="22" s="1"/>
  <c r="D141" i="23" s="1"/>
  <c r="AG141" i="23" s="1"/>
  <c r="D141" i="24" s="1"/>
  <c r="AL141" i="24" s="1"/>
  <c r="AL79" i="1"/>
  <c r="D79" i="2" s="1"/>
  <c r="AK79" i="2" s="1"/>
  <c r="D79" i="3" s="1"/>
  <c r="AK79" i="3" s="1"/>
  <c r="D79" i="4" s="1"/>
  <c r="AG79" i="4" s="1"/>
  <c r="D79" i="5" s="1"/>
  <c r="AM79" i="5" s="1"/>
  <c r="D79" i="18" s="1"/>
  <c r="AM79" i="18" s="1"/>
  <c r="D79" i="19" s="1"/>
  <c r="AL79" i="19" s="1"/>
  <c r="D79" i="20" s="1"/>
  <c r="AG79" i="20" s="1"/>
  <c r="D79" i="21" s="1"/>
  <c r="AH79" i="21" s="1"/>
  <c r="D79" i="22" s="1"/>
  <c r="AG79" i="22" s="1"/>
  <c r="D79" i="23" s="1"/>
  <c r="AG79" i="23" s="1"/>
  <c r="D79" i="24" s="1"/>
  <c r="AL79" i="24" s="1"/>
  <c r="AL50" i="1"/>
  <c r="D50" i="2" s="1"/>
  <c r="AK50" i="2" s="1"/>
  <c r="D50" i="3" s="1"/>
  <c r="AK50" i="3" s="1"/>
  <c r="D50" i="4" s="1"/>
  <c r="AG50" i="4" s="1"/>
  <c r="D50" i="5" s="1"/>
  <c r="AM50" i="5" s="1"/>
  <c r="D50" i="18" s="1"/>
  <c r="AM50" i="18" s="1"/>
  <c r="D50" i="19" s="1"/>
  <c r="AL50" i="19" s="1"/>
  <c r="D50" i="20" s="1"/>
  <c r="AG50" i="20" s="1"/>
  <c r="D50" i="21" s="1"/>
  <c r="AH50" i="21" s="1"/>
  <c r="D50" i="22" s="1"/>
  <c r="AG50" i="22" s="1"/>
  <c r="D50" i="23" s="1"/>
  <c r="AG50" i="23" s="1"/>
  <c r="D50" i="24" s="1"/>
  <c r="AL50" i="24" s="1"/>
  <c r="AL28" i="1"/>
  <c r="D28" i="2" s="1"/>
  <c r="AK28" i="2" s="1"/>
  <c r="D28" i="3" s="1"/>
  <c r="AK28" i="3" s="1"/>
  <c r="D28" i="4" s="1"/>
  <c r="AG28" i="4" s="1"/>
  <c r="D28" i="5" s="1"/>
  <c r="AM28" i="5" s="1"/>
  <c r="D28" i="18" s="1"/>
  <c r="AM28" i="18" s="1"/>
  <c r="D28" i="19" s="1"/>
  <c r="AL28" i="19" s="1"/>
  <c r="D28" i="20" s="1"/>
  <c r="AG28" i="20" s="1"/>
  <c r="D28" i="21" s="1"/>
  <c r="AH28" i="21" s="1"/>
  <c r="D28" i="22" s="1"/>
  <c r="AG28" i="22" s="1"/>
  <c r="D28" i="23" s="1"/>
  <c r="AG28" i="23" s="1"/>
  <c r="D28" i="24" s="1"/>
  <c r="AL28" i="24" s="1"/>
  <c r="AL92" i="1"/>
  <c r="D92" i="2" s="1"/>
  <c r="AK92" i="2" s="1"/>
  <c r="D92" i="3" s="1"/>
  <c r="AK92" i="3" s="1"/>
  <c r="D92" i="4" s="1"/>
  <c r="AG92" i="4" s="1"/>
  <c r="D92" i="5" s="1"/>
  <c r="AM92" i="5" s="1"/>
  <c r="D92" i="18" s="1"/>
  <c r="AM92" i="18" s="1"/>
  <c r="D92" i="19" s="1"/>
  <c r="AL92" i="19" s="1"/>
  <c r="D92" i="20" s="1"/>
  <c r="AG92" i="20" s="1"/>
  <c r="D92" i="21" s="1"/>
  <c r="AH92" i="21" s="1"/>
  <c r="D92" i="22" s="1"/>
  <c r="AG92" i="22" s="1"/>
  <c r="D92" i="23" s="1"/>
  <c r="AG92" i="23" s="1"/>
  <c r="D92" i="24" s="1"/>
  <c r="AL92" i="24" s="1"/>
  <c r="AL93" i="1"/>
  <c r="D93" i="2" s="1"/>
  <c r="AK93" i="2" s="1"/>
  <c r="D93" i="3" s="1"/>
  <c r="AK93" i="3" s="1"/>
  <c r="D93" i="4" s="1"/>
  <c r="AG93" i="4" s="1"/>
  <c r="D93" i="5" s="1"/>
  <c r="AM93" i="5" s="1"/>
  <c r="D93" i="18" s="1"/>
  <c r="AM93" i="18" s="1"/>
  <c r="D93" i="19" s="1"/>
  <c r="AL93" i="19" s="1"/>
  <c r="D93" i="20" s="1"/>
  <c r="AG93" i="20" s="1"/>
  <c r="D93" i="21" s="1"/>
  <c r="AH93" i="21" s="1"/>
  <c r="D93" i="22" s="1"/>
  <c r="AG93" i="22" s="1"/>
  <c r="D93" i="23" s="1"/>
  <c r="AG93" i="23" s="1"/>
  <c r="D93" i="24" s="1"/>
  <c r="AL93" i="24" s="1"/>
  <c r="AL135" i="1"/>
  <c r="D135" i="2" s="1"/>
  <c r="AK135" i="2" s="1"/>
  <c r="D135" i="3" s="1"/>
  <c r="AK135" i="3" s="1"/>
  <c r="D135" i="4" s="1"/>
  <c r="AG135" i="4" s="1"/>
  <c r="D135" i="5" s="1"/>
  <c r="AM135" i="5" s="1"/>
  <c r="D135" i="18" s="1"/>
  <c r="AM135" i="18" s="1"/>
  <c r="D135" i="19" s="1"/>
  <c r="AL135" i="19" s="1"/>
  <c r="D135" i="20" s="1"/>
  <c r="AG135" i="20" s="1"/>
  <c r="D135" i="21" s="1"/>
  <c r="AH135" i="21" s="1"/>
  <c r="D135" i="22" s="1"/>
  <c r="AG135" i="22" s="1"/>
  <c r="D135" i="23" s="1"/>
  <c r="AG135" i="23" s="1"/>
  <c r="D135" i="24" s="1"/>
  <c r="AL135" i="24" s="1"/>
  <c r="AL87" i="1"/>
  <c r="D87" i="2" s="1"/>
  <c r="AK87" i="2" s="1"/>
  <c r="D87" i="3" s="1"/>
  <c r="AK87" i="3" s="1"/>
  <c r="D87" i="4" s="1"/>
  <c r="AG87" i="4" s="1"/>
  <c r="D87" i="5" s="1"/>
  <c r="AM87" i="5" s="1"/>
  <c r="D87" i="18" s="1"/>
  <c r="AM87" i="18" s="1"/>
  <c r="D87" i="19" s="1"/>
  <c r="AL87" i="19" s="1"/>
  <c r="D87" i="20" s="1"/>
  <c r="AG87" i="20" s="1"/>
  <c r="D87" i="21" s="1"/>
  <c r="AH87" i="21" s="1"/>
  <c r="D87" i="22" s="1"/>
  <c r="AG87" i="22" s="1"/>
  <c r="D87" i="23" s="1"/>
  <c r="AG87" i="23" s="1"/>
  <c r="D87" i="24" s="1"/>
  <c r="AL87" i="24" s="1"/>
  <c r="AL22" i="1"/>
  <c r="D22" i="2" s="1"/>
  <c r="AK22" i="2" s="1"/>
  <c r="D22" i="3" s="1"/>
  <c r="AK22" i="3" s="1"/>
  <c r="D22" i="4" s="1"/>
  <c r="AG22" i="4" s="1"/>
  <c r="D22" i="5" s="1"/>
  <c r="AM22" i="5" s="1"/>
  <c r="D22" i="18" s="1"/>
  <c r="AM22" i="18" s="1"/>
  <c r="D22" i="19" s="1"/>
  <c r="AL22" i="19" s="1"/>
  <c r="D22" i="20" s="1"/>
  <c r="AG22" i="20" s="1"/>
  <c r="D22" i="21" s="1"/>
  <c r="AH22" i="21" s="1"/>
  <c r="D22" i="22" s="1"/>
  <c r="AG22" i="22" s="1"/>
  <c r="D22" i="23" s="1"/>
  <c r="AG22" i="23" s="1"/>
  <c r="D22" i="24" s="1"/>
  <c r="AL22" i="24" s="1"/>
  <c r="AL38" i="1"/>
  <c r="D38" i="2" s="1"/>
  <c r="AK38" i="2" s="1"/>
  <c r="D38" i="3" s="1"/>
  <c r="AK38" i="3" s="1"/>
  <c r="D38" i="4" s="1"/>
  <c r="AG38" i="4" s="1"/>
  <c r="D38" i="5" s="1"/>
  <c r="AM38" i="5" s="1"/>
  <c r="D38" i="18" s="1"/>
  <c r="AM38" i="18" s="1"/>
  <c r="D38" i="19" s="1"/>
  <c r="AL38" i="19" s="1"/>
  <c r="D38" i="20" s="1"/>
  <c r="AG38" i="20" s="1"/>
  <c r="D38" i="21" s="1"/>
  <c r="AH38" i="21" s="1"/>
  <c r="D38" i="22" s="1"/>
  <c r="AG38" i="22" s="1"/>
  <c r="D38" i="23" s="1"/>
  <c r="AG38" i="23" s="1"/>
  <c r="D38" i="24" s="1"/>
  <c r="AL38" i="24" s="1"/>
  <c r="AL134" i="1"/>
  <c r="D134" i="2" s="1"/>
  <c r="AK134" i="2" s="1"/>
  <c r="D134" i="3" s="1"/>
  <c r="AK134" i="3" s="1"/>
  <c r="D134" i="4" s="1"/>
  <c r="AG134" i="4" s="1"/>
  <c r="D134" i="5" s="1"/>
  <c r="AM134" i="5" s="1"/>
  <c r="D134" i="18" s="1"/>
  <c r="AM134" i="18" s="1"/>
  <c r="D134" i="19" s="1"/>
  <c r="AL134" i="19" s="1"/>
  <c r="D134" i="20" s="1"/>
  <c r="AG134" i="20" s="1"/>
  <c r="D134" i="21" s="1"/>
  <c r="AH134" i="21" s="1"/>
  <c r="D134" i="22" s="1"/>
  <c r="AG134" i="22" s="1"/>
  <c r="D134" i="23" s="1"/>
  <c r="AG134" i="23" s="1"/>
  <c r="D134" i="24" s="1"/>
  <c r="AL134" i="24" s="1"/>
  <c r="AL25" i="1"/>
  <c r="D25" i="2" s="1"/>
  <c r="AK25" i="2" s="1"/>
  <c r="D25" i="3" s="1"/>
  <c r="AK25" i="3" s="1"/>
  <c r="D25" i="4" s="1"/>
  <c r="AG25" i="4" s="1"/>
  <c r="D25" i="5" s="1"/>
  <c r="AM25" i="5" s="1"/>
  <c r="D25" i="18" s="1"/>
  <c r="AM25" i="18" s="1"/>
  <c r="D25" i="19" s="1"/>
  <c r="AL25" i="19" s="1"/>
  <c r="D25" i="20" s="1"/>
  <c r="AG25" i="20" s="1"/>
  <c r="D25" i="21" s="1"/>
  <c r="AH25" i="21" s="1"/>
  <c r="D25" i="22" s="1"/>
  <c r="AG25" i="22" s="1"/>
  <c r="D25" i="23" s="1"/>
  <c r="AG25" i="23" s="1"/>
  <c r="D25" i="24" s="1"/>
  <c r="AL25" i="24" s="1"/>
  <c r="AL89" i="1"/>
  <c r="D89" i="2" s="1"/>
  <c r="AK89" i="2" s="1"/>
  <c r="D89" i="3" s="1"/>
  <c r="AK89" i="3" s="1"/>
  <c r="D89" i="4" s="1"/>
  <c r="AG89" i="4" s="1"/>
  <c r="D89" i="5" s="1"/>
  <c r="AM89" i="5" s="1"/>
  <c r="D89" i="18" s="1"/>
  <c r="AM89" i="18" s="1"/>
  <c r="D89" i="19" s="1"/>
  <c r="AL89" i="19" s="1"/>
  <c r="D89" i="20" s="1"/>
  <c r="AG89" i="20" s="1"/>
  <c r="D89" i="21" s="1"/>
  <c r="AH89" i="21" s="1"/>
  <c r="D89" i="22" s="1"/>
  <c r="AG89" i="22" s="1"/>
  <c r="D89" i="23" s="1"/>
  <c r="AG89" i="23" s="1"/>
  <c r="D89" i="24" s="1"/>
  <c r="AL89" i="24" s="1"/>
  <c r="AL26" i="1"/>
  <c r="D26" i="2" s="1"/>
  <c r="AK26" i="2" s="1"/>
  <c r="D26" i="3" s="1"/>
  <c r="AK26" i="3" s="1"/>
  <c r="D26" i="4" s="1"/>
  <c r="AG26" i="4" s="1"/>
  <c r="D26" i="5" s="1"/>
  <c r="AM26" i="5" s="1"/>
  <c r="D26" i="18" s="1"/>
  <c r="AM26" i="18" s="1"/>
  <c r="D26" i="19" s="1"/>
  <c r="AL26" i="19" s="1"/>
  <c r="D26" i="20" s="1"/>
  <c r="AG26" i="20" s="1"/>
  <c r="D26" i="21" s="1"/>
  <c r="AH26" i="21" s="1"/>
  <c r="D26" i="22" s="1"/>
  <c r="AG26" i="22" s="1"/>
  <c r="D26" i="23" s="1"/>
  <c r="AG26" i="23" s="1"/>
  <c r="D26" i="24" s="1"/>
  <c r="AL26" i="24" s="1"/>
  <c r="AL114" i="1"/>
  <c r="D114" i="2" s="1"/>
  <c r="AK114" i="2" s="1"/>
  <c r="D114" i="3" s="1"/>
  <c r="AK114" i="3" s="1"/>
  <c r="D114" i="4" s="1"/>
  <c r="AG114" i="4" s="1"/>
  <c r="D114" i="5" s="1"/>
  <c r="AM114" i="5" s="1"/>
  <c r="D114" i="18" s="1"/>
  <c r="AM114" i="18" s="1"/>
  <c r="D114" i="19" s="1"/>
  <c r="AL114" i="19" s="1"/>
  <c r="D114" i="20" s="1"/>
  <c r="AG114" i="20" s="1"/>
  <c r="D114" i="21" s="1"/>
  <c r="AH114" i="21" s="1"/>
  <c r="D114" i="22" s="1"/>
  <c r="AG114" i="22" s="1"/>
  <c r="D114" i="23" s="1"/>
  <c r="AG114" i="23" s="1"/>
  <c r="D114" i="24" s="1"/>
  <c r="AL114" i="24" s="1"/>
  <c r="I77" i="26"/>
  <c r="I142" i="26"/>
  <c r="I51" i="26"/>
  <c r="I48" i="26"/>
  <c r="I80" i="26"/>
  <c r="I88" i="26"/>
  <c r="I115" i="26"/>
  <c r="I123" i="26"/>
  <c r="I13" i="26"/>
  <c r="I10" i="26"/>
  <c r="I89" i="26"/>
  <c r="I35" i="26"/>
  <c r="I107" i="26"/>
  <c r="I27" i="26"/>
  <c r="I29" i="26"/>
  <c r="I17" i="26"/>
  <c r="I145" i="26"/>
  <c r="I64" i="26"/>
  <c r="I125" i="26"/>
  <c r="I99" i="26"/>
  <c r="D105" i="26"/>
  <c r="I105" i="26" s="1"/>
  <c r="I16" i="26"/>
  <c r="I15" i="26"/>
  <c r="I56" i="26"/>
  <c r="I37" i="26"/>
  <c r="I96" i="26"/>
  <c r="I18" i="26"/>
  <c r="I7" i="26"/>
  <c r="I47" i="26"/>
  <c r="I58" i="26"/>
  <c r="D139" i="25"/>
  <c r="I139" i="16"/>
  <c r="I38" i="26"/>
  <c r="I91" i="26"/>
  <c r="I44" i="26"/>
  <c r="I120" i="26"/>
  <c r="I22" i="26"/>
  <c r="I25" i="26"/>
  <c r="I76" i="26"/>
  <c r="I8" i="26"/>
  <c r="I43" i="26"/>
  <c r="I42" i="26"/>
  <c r="E14" i="16"/>
  <c r="E14" i="25" s="1"/>
  <c r="E64" i="16"/>
  <c r="E64" i="25" s="1"/>
  <c r="E52" i="16"/>
  <c r="E52" i="25" s="1"/>
  <c r="E84" i="16"/>
  <c r="E84" i="25" s="1"/>
  <c r="E117" i="16"/>
  <c r="E117" i="25" s="1"/>
  <c r="E63" i="16"/>
  <c r="E63" i="25" s="1"/>
  <c r="E80" i="16"/>
  <c r="E80" i="25" s="1"/>
  <c r="E21" i="16"/>
  <c r="E21" i="25" s="1"/>
  <c r="E43" i="16"/>
  <c r="E43" i="25" s="1"/>
  <c r="E75" i="16"/>
  <c r="E75" i="25" s="1"/>
  <c r="E47" i="16"/>
  <c r="E47" i="25" s="1"/>
  <c r="E139" i="25"/>
  <c r="E148" i="16"/>
  <c r="E148" i="25" s="1"/>
  <c r="E102" i="16"/>
  <c r="E102" i="25" s="1"/>
  <c r="E31" i="16"/>
  <c r="E31" i="25" s="1"/>
  <c r="E34" i="16"/>
  <c r="E34" i="25" s="1"/>
  <c r="E110" i="16"/>
  <c r="E110" i="25" s="1"/>
  <c r="E87" i="16"/>
  <c r="E87" i="25" s="1"/>
  <c r="E32" i="16"/>
  <c r="E32" i="25" s="1"/>
  <c r="E124" i="16"/>
  <c r="E124" i="25" s="1"/>
  <c r="E143" i="16"/>
  <c r="E143" i="25" s="1"/>
  <c r="E119" i="16"/>
  <c r="E119" i="25" s="1"/>
  <c r="E96" i="16"/>
  <c r="E96" i="25" s="1"/>
  <c r="E78" i="16"/>
  <c r="E78" i="25" s="1"/>
  <c r="E126" i="16"/>
  <c r="E126" i="25" s="1"/>
  <c r="E107" i="16"/>
  <c r="E107" i="25" s="1"/>
  <c r="E136" i="16"/>
  <c r="E136" i="25" s="1"/>
  <c r="E17" i="16"/>
  <c r="E17" i="25" s="1"/>
  <c r="E60" i="16"/>
  <c r="E60" i="25" s="1"/>
  <c r="E101" i="16"/>
  <c r="E101" i="25" s="1"/>
  <c r="E18" i="16"/>
  <c r="E18" i="25" s="1"/>
  <c r="E8" i="16"/>
  <c r="E8" i="25" s="1"/>
  <c r="E48" i="16"/>
  <c r="E48" i="25" s="1"/>
  <c r="E12" i="16"/>
  <c r="E12" i="25" s="1"/>
  <c r="E25" i="16"/>
  <c r="E25" i="25" s="1"/>
  <c r="E86" i="16"/>
  <c r="E86" i="25" s="1"/>
  <c r="E125" i="16"/>
  <c r="E125" i="25" s="1"/>
  <c r="E49" i="16"/>
  <c r="E49" i="25" s="1"/>
  <c r="E142" i="16"/>
  <c r="E142" i="25" s="1"/>
  <c r="E71" i="16"/>
  <c r="E71" i="25" s="1"/>
  <c r="E70" i="16"/>
  <c r="E70" i="25" s="1"/>
  <c r="E95" i="16"/>
  <c r="E95" i="25" s="1"/>
  <c r="E115" i="16"/>
  <c r="E115" i="25" s="1"/>
  <c r="E13" i="16"/>
  <c r="E13" i="25" s="1"/>
  <c r="E45" i="16"/>
  <c r="E45" i="25" s="1"/>
  <c r="E109" i="16"/>
  <c r="E109" i="25" s="1"/>
  <c r="H104" i="25"/>
  <c r="H105" i="16"/>
  <c r="E27" i="16"/>
  <c r="E27" i="25" s="1"/>
  <c r="E128" i="16"/>
  <c r="E128" i="25" s="1"/>
  <c r="F10" i="25"/>
  <c r="F26" i="25"/>
  <c r="F42" i="25"/>
  <c r="F58" i="25"/>
  <c r="F74" i="25"/>
  <c r="F122" i="25"/>
  <c r="F21" i="25"/>
  <c r="F37" i="25"/>
  <c r="F53" i="25"/>
  <c r="F69" i="25"/>
  <c r="F85" i="25"/>
  <c r="F101" i="25"/>
  <c r="F117" i="25"/>
  <c r="F133" i="25"/>
  <c r="F143" i="25"/>
  <c r="F16" i="25"/>
  <c r="F32" i="25"/>
  <c r="F48" i="25"/>
  <c r="F64" i="25"/>
  <c r="F80" i="25"/>
  <c r="F96" i="25"/>
  <c r="F112" i="25"/>
  <c r="F128" i="25"/>
  <c r="F145" i="25"/>
  <c r="F27" i="25"/>
  <c r="F47" i="25"/>
  <c r="F63" i="25"/>
  <c r="F95" i="25"/>
  <c r="F111" i="25"/>
  <c r="F127" i="25"/>
  <c r="F144" i="25"/>
  <c r="F14" i="25"/>
  <c r="F30" i="25"/>
  <c r="F46" i="25"/>
  <c r="F62" i="25"/>
  <c r="F78" i="25"/>
  <c r="F94" i="25"/>
  <c r="F110" i="25"/>
  <c r="F126" i="25"/>
  <c r="F9" i="25"/>
  <c r="F25" i="25"/>
  <c r="F41" i="25"/>
  <c r="F57" i="25"/>
  <c r="F89" i="25"/>
  <c r="F147" i="25"/>
  <c r="F52" i="25"/>
  <c r="F68" i="25"/>
  <c r="F84" i="25"/>
  <c r="F100" i="25"/>
  <c r="F116" i="25"/>
  <c r="F132" i="25"/>
  <c r="F15" i="25"/>
  <c r="F31" i="25"/>
  <c r="F51" i="25"/>
  <c r="F67" i="25"/>
  <c r="F83" i="25"/>
  <c r="F99" i="25"/>
  <c r="F115" i="25"/>
  <c r="F148" i="25"/>
  <c r="F18" i="25"/>
  <c r="F34" i="25"/>
  <c r="F50" i="25"/>
  <c r="F66" i="25"/>
  <c r="F82" i="25"/>
  <c r="F98" i="25"/>
  <c r="F130" i="25"/>
  <c r="F13" i="25"/>
  <c r="F29" i="25"/>
  <c r="F45" i="25"/>
  <c r="F77" i="25"/>
  <c r="F109" i="25"/>
  <c r="F125" i="25"/>
  <c r="F142" i="25"/>
  <c r="F8" i="25"/>
  <c r="F56" i="25"/>
  <c r="F72" i="25"/>
  <c r="F88" i="25"/>
  <c r="F104" i="25"/>
  <c r="F120" i="25"/>
  <c r="F136" i="25"/>
  <c r="F19" i="25"/>
  <c r="F39" i="25"/>
  <c r="F55" i="25"/>
  <c r="F71" i="25"/>
  <c r="F87" i="25"/>
  <c r="F119" i="25"/>
  <c r="F135" i="25"/>
  <c r="F35" i="25"/>
  <c r="F22" i="25"/>
  <c r="F38" i="25"/>
  <c r="F54" i="25"/>
  <c r="F70" i="25"/>
  <c r="F86" i="25"/>
  <c r="F102" i="25"/>
  <c r="F118" i="25"/>
  <c r="F134" i="25"/>
  <c r="F17" i="25"/>
  <c r="F33" i="25"/>
  <c r="F49" i="25"/>
  <c r="F65" i="25"/>
  <c r="F81" i="25"/>
  <c r="F97" i="25"/>
  <c r="F113" i="25"/>
  <c r="F129" i="25"/>
  <c r="F146" i="25"/>
  <c r="F12" i="25"/>
  <c r="F28" i="25"/>
  <c r="F44" i="25"/>
  <c r="F60" i="25"/>
  <c r="F76" i="25"/>
  <c r="F92" i="25"/>
  <c r="F108" i="25"/>
  <c r="F124" i="25"/>
  <c r="F141" i="25"/>
  <c r="F23" i="25"/>
  <c r="F43" i="25"/>
  <c r="F59" i="25"/>
  <c r="F75" i="25"/>
  <c r="F91" i="25"/>
  <c r="F107" i="25"/>
  <c r="F123" i="25"/>
  <c r="F140" i="25"/>
  <c r="E77" i="25"/>
  <c r="D13" i="16"/>
  <c r="D142" i="16"/>
  <c r="D55" i="16"/>
  <c r="I55" i="16" s="1"/>
  <c r="D12" i="16"/>
  <c r="D28" i="16"/>
  <c r="I28" i="16" s="1"/>
  <c r="D44" i="16"/>
  <c r="I44" i="16" s="1"/>
  <c r="D60" i="16"/>
  <c r="D76" i="16"/>
  <c r="I76" i="16" s="1"/>
  <c r="D92" i="16"/>
  <c r="I92" i="16" s="1"/>
  <c r="D108" i="16"/>
  <c r="I108" i="16" s="1"/>
  <c r="D124" i="16"/>
  <c r="D141" i="16"/>
  <c r="I141" i="16" s="1"/>
  <c r="D17" i="16"/>
  <c r="D49" i="16"/>
  <c r="D113" i="16"/>
  <c r="I113" i="16" s="1"/>
  <c r="D146" i="16"/>
  <c r="I146" i="16" s="1"/>
  <c r="D27" i="16"/>
  <c r="D43" i="16"/>
  <c r="D59" i="16"/>
  <c r="I59" i="16" s="1"/>
  <c r="D75" i="16"/>
  <c r="D91" i="16"/>
  <c r="I91" i="16" s="1"/>
  <c r="D107" i="16"/>
  <c r="D123" i="16"/>
  <c r="I123" i="16" s="1"/>
  <c r="D140" i="16"/>
  <c r="D34" i="16"/>
  <c r="D66" i="16"/>
  <c r="I66" i="16" s="1"/>
  <c r="D147" i="16"/>
  <c r="D21" i="16"/>
  <c r="D85" i="16"/>
  <c r="I85" i="16" s="1"/>
  <c r="D101" i="16"/>
  <c r="D117" i="16"/>
  <c r="D133" i="16"/>
  <c r="I133" i="16" s="1"/>
  <c r="D109" i="16"/>
  <c r="D18" i="16"/>
  <c r="I18" i="16" s="1"/>
  <c r="D50" i="16"/>
  <c r="I50" i="16" s="1"/>
  <c r="D98" i="16"/>
  <c r="D130" i="16"/>
  <c r="I130" i="16" s="1"/>
  <c r="D145" i="16"/>
  <c r="I145" i="16" s="1"/>
  <c r="D25" i="16"/>
  <c r="D41" i="16"/>
  <c r="I41" i="16" s="1"/>
  <c r="D89" i="16"/>
  <c r="I89" i="16" s="1"/>
  <c r="D14" i="16"/>
  <c r="D30" i="16"/>
  <c r="I30" i="16" s="1"/>
  <c r="D46" i="16"/>
  <c r="I46" i="16" s="1"/>
  <c r="D62" i="16"/>
  <c r="I62" i="16" s="1"/>
  <c r="D78" i="16"/>
  <c r="D94" i="16"/>
  <c r="I94" i="16" s="1"/>
  <c r="D110" i="16"/>
  <c r="D126" i="16"/>
  <c r="D143" i="16"/>
  <c r="D51" i="16"/>
  <c r="I51" i="16" s="1"/>
  <c r="E4" i="25"/>
  <c r="D82" i="16"/>
  <c r="E7" i="16"/>
  <c r="D7" i="16"/>
  <c r="D19" i="16"/>
  <c r="I19" i="16" s="1"/>
  <c r="E66" i="25"/>
  <c r="E104" i="25"/>
  <c r="E97" i="25"/>
  <c r="E28" i="25"/>
  <c r="E118" i="25"/>
  <c r="E146" i="25"/>
  <c r="E72" i="25"/>
  <c r="E74" i="25"/>
  <c r="E62" i="25"/>
  <c r="E15" i="25"/>
  <c r="E57" i="25"/>
  <c r="E130" i="25"/>
  <c r="E67" i="25"/>
  <c r="E140" i="16"/>
  <c r="E82" i="16"/>
  <c r="E98" i="16"/>
  <c r="E30" i="25"/>
  <c r="E46" i="25"/>
  <c r="E92" i="25"/>
  <c r="E116" i="16"/>
  <c r="E147" i="16"/>
  <c r="D102" i="16"/>
  <c r="D87" i="16"/>
  <c r="D35" i="16"/>
  <c r="I35" i="16" s="1"/>
  <c r="D104" i="16"/>
  <c r="I104" i="16" s="1"/>
  <c r="D67" i="16"/>
  <c r="I67" i="16" s="1"/>
  <c r="D23" i="16"/>
  <c r="I23" i="16" s="1"/>
  <c r="D16" i="16"/>
  <c r="I16" i="16" s="1"/>
  <c r="D88" i="16"/>
  <c r="I88" i="16" s="1"/>
  <c r="D148" i="16"/>
  <c r="D8" i="16"/>
  <c r="D83" i="16"/>
  <c r="I83" i="16" s="1"/>
  <c r="D84" i="16"/>
  <c r="D74" i="16"/>
  <c r="I74" i="16" s="1"/>
  <c r="D144" i="16"/>
  <c r="I144" i="16" s="1"/>
  <c r="D52" i="16"/>
  <c r="D37" i="16"/>
  <c r="I37" i="16" s="1"/>
  <c r="D26" i="16"/>
  <c r="I26" i="16" s="1"/>
  <c r="D58" i="16"/>
  <c r="I58" i="16" s="1"/>
  <c r="D122" i="16"/>
  <c r="I122" i="16" s="1"/>
  <c r="D31" i="16"/>
  <c r="D95" i="16"/>
  <c r="D127" i="16"/>
  <c r="I127" i="16" s="1"/>
  <c r="D15" i="16"/>
  <c r="I15" i="16" s="1"/>
  <c r="D10" i="16"/>
  <c r="I10" i="16" s="1"/>
  <c r="D96" i="16"/>
  <c r="D68" i="16"/>
  <c r="I68" i="16" s="1"/>
  <c r="D100" i="16"/>
  <c r="I100" i="16" s="1"/>
  <c r="D100" i="25" s="1"/>
  <c r="D132" i="16"/>
  <c r="I132" i="16" s="1"/>
  <c r="D53" i="16"/>
  <c r="I53" i="16" s="1"/>
  <c r="D42" i="16"/>
  <c r="I42" i="16" s="1"/>
  <c r="D47" i="16"/>
  <c r="D111" i="16"/>
  <c r="I111" i="16" s="1"/>
  <c r="D32" i="16"/>
  <c r="I32" i="16" s="1"/>
  <c r="D48" i="16"/>
  <c r="D64" i="16"/>
  <c r="D80" i="16"/>
  <c r="D112" i="16"/>
  <c r="I112" i="16" s="1"/>
  <c r="D128" i="16"/>
  <c r="D33" i="16"/>
  <c r="I33" i="16" s="1"/>
  <c r="D65" i="16"/>
  <c r="I65" i="16" s="1"/>
  <c r="D81" i="16"/>
  <c r="I81" i="16" s="1"/>
  <c r="D97" i="16"/>
  <c r="I97" i="16" s="1"/>
  <c r="D129" i="16"/>
  <c r="I129" i="16" s="1"/>
  <c r="D22" i="16"/>
  <c r="I22" i="16" s="1"/>
  <c r="D38" i="16"/>
  <c r="I38" i="16" s="1"/>
  <c r="D54" i="16"/>
  <c r="I54" i="16" s="1"/>
  <c r="D70" i="16"/>
  <c r="D86" i="16"/>
  <c r="D118" i="16"/>
  <c r="I118" i="16" s="1"/>
  <c r="D134" i="16"/>
  <c r="I134" i="16" s="1"/>
  <c r="D116" i="16"/>
  <c r="D63" i="16"/>
  <c r="D9" i="16"/>
  <c r="I9" i="16" s="1"/>
  <c r="D72" i="16"/>
  <c r="I72" i="16" s="1"/>
  <c r="D39" i="16"/>
  <c r="I39" i="16" s="1"/>
  <c r="D135" i="16"/>
  <c r="I135" i="16" s="1"/>
  <c r="D99" i="16"/>
  <c r="I99" i="16" s="1"/>
  <c r="D29" i="16"/>
  <c r="I29" i="16" s="1"/>
  <c r="D71" i="16"/>
  <c r="D120" i="16"/>
  <c r="I120" i="16" s="1"/>
  <c r="D136" i="16"/>
  <c r="D77" i="16"/>
  <c r="I77" i="16" s="1"/>
  <c r="D45" i="16"/>
  <c r="D119" i="16"/>
  <c r="D115" i="16"/>
  <c r="D56" i="16"/>
  <c r="I56" i="16" s="1"/>
  <c r="E122" i="25"/>
  <c r="E50" i="25"/>
  <c r="E59" i="25"/>
  <c r="E39" i="25"/>
  <c r="E99" i="25"/>
  <c r="E35" i="25"/>
  <c r="D57" i="16"/>
  <c r="I57" i="16" s="1"/>
  <c r="D125" i="16"/>
  <c r="D69" i="16"/>
  <c r="I69" i="16" s="1"/>
  <c r="E112" i="25"/>
  <c r="E111" i="25"/>
  <c r="E10" i="25"/>
  <c r="E145" i="25"/>
  <c r="E42" i="25"/>
  <c r="E135" i="25"/>
  <c r="E16" i="25"/>
  <c r="E54" i="25"/>
  <c r="E29" i="25"/>
  <c r="E113" i="25"/>
  <c r="E83" i="25"/>
  <c r="E56" i="25"/>
  <c r="E44" i="25"/>
  <c r="E38" i="25"/>
  <c r="E123" i="25"/>
  <c r="E37" i="25"/>
  <c r="E22" i="25"/>
  <c r="E51" i="25"/>
  <c r="E23" i="25"/>
  <c r="E26" i="25"/>
  <c r="E88" i="25"/>
  <c r="E134" i="25"/>
  <c r="E58" i="25"/>
  <c r="E120" i="25"/>
  <c r="E9" i="25"/>
  <c r="E19" i="25"/>
  <c r="E129" i="25"/>
  <c r="E132" i="25"/>
  <c r="E108" i="25"/>
  <c r="E68" i="25"/>
  <c r="E94" i="25"/>
  <c r="E144" i="25"/>
  <c r="E41" i="25"/>
  <c r="E127" i="25"/>
  <c r="E65" i="25"/>
  <c r="E133" i="25"/>
  <c r="E91" i="25"/>
  <c r="E69" i="25"/>
  <c r="E89" i="25"/>
  <c r="E81" i="25"/>
  <c r="E55" i="25"/>
  <c r="E76" i="25"/>
  <c r="E141" i="25"/>
  <c r="E100" i="25"/>
  <c r="AK7" i="2" l="1"/>
  <c r="D7" i="3" s="1"/>
  <c r="AK7" i="3" s="1"/>
  <c r="D7" i="4" s="1"/>
  <c r="AG7" i="4" s="1"/>
  <c r="D7" i="5" s="1"/>
  <c r="I115" i="16"/>
  <c r="I109" i="16"/>
  <c r="I107" i="16"/>
  <c r="I96" i="16"/>
  <c r="I86" i="16"/>
  <c r="I142" i="16"/>
  <c r="I80" i="16"/>
  <c r="I31" i="16"/>
  <c r="I125" i="16"/>
  <c r="I116" i="16"/>
  <c r="I75" i="16"/>
  <c r="I12" i="16"/>
  <c r="I128" i="16"/>
  <c r="I95" i="16"/>
  <c r="I64" i="16"/>
  <c r="I87" i="16"/>
  <c r="I25" i="16"/>
  <c r="I47" i="16"/>
  <c r="I52" i="16"/>
  <c r="I17" i="16"/>
  <c r="I136" i="16"/>
  <c r="I147" i="16"/>
  <c r="I84" i="16"/>
  <c r="I124" i="16"/>
  <c r="I13" i="16"/>
  <c r="I143" i="16"/>
  <c r="I14" i="16"/>
  <c r="I43" i="16"/>
  <c r="I48" i="16"/>
  <c r="I148" i="16"/>
  <c r="I7" i="16"/>
  <c r="I117" i="16"/>
  <c r="I60" i="16"/>
  <c r="I27" i="16"/>
  <c r="I126" i="16"/>
  <c r="I110" i="16"/>
  <c r="I45" i="16"/>
  <c r="I70" i="16"/>
  <c r="I139" i="25"/>
  <c r="I71" i="16"/>
  <c r="I82" i="16"/>
  <c r="I63" i="16"/>
  <c r="I8" i="16"/>
  <c r="I140" i="16"/>
  <c r="I102" i="16"/>
  <c r="I119" i="16"/>
  <c r="I78" i="16"/>
  <c r="I101" i="16"/>
  <c r="I49" i="16"/>
  <c r="I34" i="16"/>
  <c r="I98" i="16"/>
  <c r="I21" i="16"/>
  <c r="H105" i="25"/>
  <c r="D28" i="25"/>
  <c r="I28" i="25" s="1"/>
  <c r="D107" i="25"/>
  <c r="I107" i="25" s="1"/>
  <c r="D92" i="25"/>
  <c r="I92" i="25" s="1"/>
  <c r="D60" i="25"/>
  <c r="I60" i="25" s="1"/>
  <c r="D124" i="25"/>
  <c r="I124" i="25" s="1"/>
  <c r="D55" i="25"/>
  <c r="I55" i="25" s="1"/>
  <c r="D98" i="25"/>
  <c r="D147" i="25"/>
  <c r="D12" i="25"/>
  <c r="I12" i="25" s="1"/>
  <c r="D105" i="16"/>
  <c r="I105" i="16" s="1"/>
  <c r="D94" i="25"/>
  <c r="I94" i="25" s="1"/>
  <c r="D30" i="25"/>
  <c r="I30" i="25" s="1"/>
  <c r="D140" i="25"/>
  <c r="F105" i="25"/>
  <c r="D44" i="25"/>
  <c r="I44" i="25" s="1"/>
  <c r="D123" i="25"/>
  <c r="I123" i="25" s="1"/>
  <c r="D59" i="25"/>
  <c r="I59" i="25" s="1"/>
  <c r="D27" i="25"/>
  <c r="I27" i="25" s="1"/>
  <c r="D76" i="25"/>
  <c r="I76" i="25" s="1"/>
  <c r="D126" i="25"/>
  <c r="I126" i="25" s="1"/>
  <c r="D141" i="25"/>
  <c r="I141" i="25" s="1"/>
  <c r="D108" i="25"/>
  <c r="I108" i="25" s="1"/>
  <c r="D91" i="25"/>
  <c r="I91" i="25" s="1"/>
  <c r="D78" i="25"/>
  <c r="I78" i="25" s="1"/>
  <c r="D43" i="25"/>
  <c r="I43" i="25" s="1"/>
  <c r="D46" i="25"/>
  <c r="I46" i="25" s="1"/>
  <c r="D75" i="25"/>
  <c r="I75" i="25" s="1"/>
  <c r="D14" i="25"/>
  <c r="I14" i="25" s="1"/>
  <c r="D143" i="25"/>
  <c r="I143" i="25" s="1"/>
  <c r="D62" i="25"/>
  <c r="I62" i="25" s="1"/>
  <c r="D110" i="25"/>
  <c r="I110" i="25" s="1"/>
  <c r="E7" i="25"/>
  <c r="E105" i="25"/>
  <c r="E82" i="25"/>
  <c r="E116" i="25"/>
  <c r="E140" i="25"/>
  <c r="D52" i="25"/>
  <c r="I52" i="25" s="1"/>
  <c r="D8" i="25"/>
  <c r="I8" i="25" s="1"/>
  <c r="D119" i="25"/>
  <c r="I119" i="25" s="1"/>
  <c r="D104" i="25"/>
  <c r="I104" i="25" s="1"/>
  <c r="D115" i="25"/>
  <c r="I115" i="25" s="1"/>
  <c r="D122" i="25"/>
  <c r="I122" i="25" s="1"/>
  <c r="D74" i="25"/>
  <c r="I74" i="25" s="1"/>
  <c r="D83" i="25"/>
  <c r="I83" i="25" s="1"/>
  <c r="D88" i="25"/>
  <c r="I88" i="25" s="1"/>
  <c r="D22" i="25"/>
  <c r="I22" i="25" s="1"/>
  <c r="D80" i="25"/>
  <c r="I80" i="25" s="1"/>
  <c r="D102" i="25"/>
  <c r="I102" i="25" s="1"/>
  <c r="D26" i="25"/>
  <c r="I26" i="25" s="1"/>
  <c r="D99" i="25"/>
  <c r="I99" i="25" s="1"/>
  <c r="D96" i="25"/>
  <c r="I96" i="25" s="1"/>
  <c r="D64" i="25"/>
  <c r="I64" i="25" s="1"/>
  <c r="D120" i="25"/>
  <c r="I120" i="25" s="1"/>
  <c r="E98" i="25"/>
  <c r="E147" i="25"/>
  <c r="D23" i="25"/>
  <c r="I23" i="25" s="1"/>
  <c r="D58" i="25"/>
  <c r="I58" i="25" s="1"/>
  <c r="D63" i="25"/>
  <c r="I63" i="25" s="1"/>
  <c r="D118" i="25"/>
  <c r="I118" i="25" s="1"/>
  <c r="D70" i="25"/>
  <c r="I70" i="25" s="1"/>
  <c r="D38" i="25"/>
  <c r="I38" i="25" s="1"/>
  <c r="D33" i="25"/>
  <c r="I33" i="25" s="1"/>
  <c r="D47" i="25"/>
  <c r="I47" i="25" s="1"/>
  <c r="I100" i="25"/>
  <c r="D10" i="25"/>
  <c r="I10" i="25" s="1"/>
  <c r="D72" i="25"/>
  <c r="I72" i="25" s="1"/>
  <c r="D116" i="25"/>
  <c r="D15" i="25"/>
  <c r="I15" i="25" s="1"/>
  <c r="D127" i="25"/>
  <c r="I127" i="25" s="1"/>
  <c r="D31" i="25"/>
  <c r="I31" i="25" s="1"/>
  <c r="D144" i="25"/>
  <c r="I144" i="25" s="1"/>
  <c r="D84" i="25"/>
  <c r="I84" i="25" s="1"/>
  <c r="D136" i="25"/>
  <c r="I136" i="25" s="1"/>
  <c r="D95" i="25"/>
  <c r="I95" i="25" s="1"/>
  <c r="D125" i="25"/>
  <c r="I125" i="25" s="1"/>
  <c r="D56" i="25"/>
  <c r="I56" i="25" s="1"/>
  <c r="D134" i="25"/>
  <c r="I134" i="25" s="1"/>
  <c r="D86" i="25"/>
  <c r="I86" i="25" s="1"/>
  <c r="D54" i="25"/>
  <c r="I54" i="25" s="1"/>
  <c r="D111" i="25"/>
  <c r="I111" i="25" s="1"/>
  <c r="D42" i="25"/>
  <c r="I42" i="25" s="1"/>
  <c r="D132" i="25"/>
  <c r="I132" i="25" s="1"/>
  <c r="D68" i="25"/>
  <c r="I68" i="25" s="1"/>
  <c r="D81" i="25"/>
  <c r="I81" i="25" s="1"/>
  <c r="D82" i="25"/>
  <c r="D101" i="25"/>
  <c r="I101" i="25" s="1"/>
  <c r="D129" i="25"/>
  <c r="I129" i="25" s="1"/>
  <c r="D41" i="25"/>
  <c r="I41" i="25" s="1"/>
  <c r="D50" i="25"/>
  <c r="I50" i="25" s="1"/>
  <c r="D29" i="25"/>
  <c r="I29" i="25" s="1"/>
  <c r="D117" i="25"/>
  <c r="I117" i="25" s="1"/>
  <c r="D32" i="25"/>
  <c r="I32" i="25" s="1"/>
  <c r="D97" i="25"/>
  <c r="I97" i="25" s="1"/>
  <c r="D148" i="25"/>
  <c r="I148" i="25" s="1"/>
  <c r="D66" i="25"/>
  <c r="I66" i="25" s="1"/>
  <c r="D142" i="25"/>
  <c r="I142" i="25" s="1"/>
  <c r="D57" i="25"/>
  <c r="I57" i="25" s="1"/>
  <c r="D13" i="25"/>
  <c r="I13" i="25" s="1"/>
  <c r="D113" i="25"/>
  <c r="I113" i="25" s="1"/>
  <c r="D17" i="25"/>
  <c r="I17" i="25" s="1"/>
  <c r="D109" i="25"/>
  <c r="I109" i="25" s="1"/>
  <c r="D135" i="25"/>
  <c r="I135" i="25" s="1"/>
  <c r="D39" i="25"/>
  <c r="I39" i="25" s="1"/>
  <c r="D19" i="25"/>
  <c r="I19" i="25" s="1"/>
  <c r="D133" i="25"/>
  <c r="I133" i="25" s="1"/>
  <c r="D37" i="25"/>
  <c r="I37" i="25" s="1"/>
  <c r="D89" i="25"/>
  <c r="I89" i="25" s="1"/>
  <c r="D51" i="25"/>
  <c r="I51" i="25" s="1"/>
  <c r="D48" i="25"/>
  <c r="I48" i="25" s="1"/>
  <c r="D67" i="25"/>
  <c r="I67" i="25" s="1"/>
  <c r="D65" i="25"/>
  <c r="I65" i="25" s="1"/>
  <c r="D35" i="25"/>
  <c r="I35" i="25" s="1"/>
  <c r="D130" i="25"/>
  <c r="I130" i="25" s="1"/>
  <c r="D128" i="25"/>
  <c r="I128" i="25" s="1"/>
  <c r="D87" i="25"/>
  <c r="I87" i="25" s="1"/>
  <c r="D9" i="25"/>
  <c r="I9" i="25" s="1"/>
  <c r="D25" i="25"/>
  <c r="I25" i="25" s="1"/>
  <c r="D21" i="25"/>
  <c r="I21" i="25" s="1"/>
  <c r="D45" i="25"/>
  <c r="I45" i="25" s="1"/>
  <c r="D18" i="25"/>
  <c r="I18" i="25" s="1"/>
  <c r="D112" i="25"/>
  <c r="I112" i="25" s="1"/>
  <c r="D85" i="25"/>
  <c r="I85" i="25" s="1"/>
  <c r="D77" i="25"/>
  <c r="I77" i="25" s="1"/>
  <c r="D146" i="25"/>
  <c r="I146" i="25" s="1"/>
  <c r="D49" i="25"/>
  <c r="I49" i="25" s="1"/>
  <c r="D69" i="25"/>
  <c r="I69" i="25" s="1"/>
  <c r="D34" i="25"/>
  <c r="I34" i="25" s="1"/>
  <c r="D53" i="25"/>
  <c r="I53" i="25" s="1"/>
  <c r="D16" i="25"/>
  <c r="I16" i="25" s="1"/>
  <c r="D71" i="25"/>
  <c r="I71" i="25" s="1"/>
  <c r="D145" i="25"/>
  <c r="I145" i="25" s="1"/>
  <c r="AM7" i="5" l="1"/>
  <c r="D7" i="18" s="1"/>
  <c r="AM7" i="18" s="1"/>
  <c r="D7" i="19" s="1"/>
  <c r="AL7" i="19" s="1"/>
  <c r="D7" i="20" s="1"/>
  <c r="AG7" i="20" s="1"/>
  <c r="D7" i="21" s="1"/>
  <c r="AH7" i="21" s="1"/>
  <c r="D7" i="22" s="1"/>
  <c r="AG7" i="22" s="1"/>
  <c r="D7" i="23" s="1"/>
  <c r="AG7" i="23" s="1"/>
  <c r="D7" i="24" s="1"/>
  <c r="AL7" i="24" s="1"/>
  <c r="I116" i="25"/>
  <c r="I140" i="25"/>
  <c r="I82" i="25"/>
  <c r="I98" i="25"/>
  <c r="I147" i="25"/>
  <c r="D105" i="25"/>
  <c r="I105" i="25" s="1"/>
  <c r="F4" i="25"/>
  <c r="F7" i="25" l="1"/>
  <c r="N5" i="19" l="1"/>
  <c r="AK5" i="19" s="1"/>
  <c r="O5" i="1"/>
  <c r="AK5" i="1" s="1"/>
  <c r="D4" i="26" l="1"/>
  <c r="I4" i="26" s="1"/>
  <c r="D4" i="16"/>
  <c r="I4" i="16" s="1"/>
  <c r="H4" i="25"/>
  <c r="D4" i="25" l="1"/>
  <c r="I4" i="25" s="1"/>
  <c r="H7" i="25"/>
  <c r="D7" i="25" l="1"/>
  <c r="I7" i="25" s="1"/>
</calcChain>
</file>

<file path=xl/sharedStrings.xml><?xml version="1.0" encoding="utf-8"?>
<sst xmlns="http://schemas.openxmlformats.org/spreadsheetml/2006/main" count="5000" uniqueCount="415">
  <si>
    <t>батончик злаковый</t>
  </si>
  <si>
    <t>апельсин</t>
  </si>
  <si>
    <t>нектар плодовый</t>
  </si>
  <si>
    <t>печенье</t>
  </si>
  <si>
    <t>КОЛИЧЕСТВО ДЕТЕЙ</t>
  </si>
  <si>
    <t>Выход,гр</t>
  </si>
  <si>
    <t>200</t>
  </si>
  <si>
    <t>100</t>
  </si>
  <si>
    <t>150/5</t>
  </si>
  <si>
    <t>30</t>
  </si>
  <si>
    <t>50/50</t>
  </si>
  <si>
    <t xml:space="preserve">батон </t>
  </si>
  <si>
    <t>кг</t>
  </si>
  <si>
    <t xml:space="preserve">хлеб пшеничный </t>
  </si>
  <si>
    <t>сухари панировочные</t>
  </si>
  <si>
    <t>Мясо</t>
  </si>
  <si>
    <t xml:space="preserve">говядина (котлетное мясо) </t>
  </si>
  <si>
    <t>говядина лопатка б/к</t>
  </si>
  <si>
    <t>куриная грудка</t>
  </si>
  <si>
    <t>хинкали п/ф из говядины</t>
  </si>
  <si>
    <t>Рыба</t>
  </si>
  <si>
    <t>горбуша ПБГ с/м</t>
  </si>
  <si>
    <t>минтай б/г с/м</t>
  </si>
  <si>
    <t>Сыпучка</t>
  </si>
  <si>
    <t>вермишель</t>
  </si>
  <si>
    <t>геркулес</t>
  </si>
  <si>
    <t>горох</t>
  </si>
  <si>
    <t>гречневая крупа</t>
  </si>
  <si>
    <t>кукурузная крупа</t>
  </si>
  <si>
    <t>макаронные изделия</t>
  </si>
  <si>
    <t>манная крупа</t>
  </si>
  <si>
    <t>перловая крупа</t>
  </si>
  <si>
    <t>полбяная крупа</t>
  </si>
  <si>
    <t>пшеничная крупа</t>
  </si>
  <si>
    <t>пшено</t>
  </si>
  <si>
    <t>рис</t>
  </si>
  <si>
    <t>мука пшеничная в/с</t>
  </si>
  <si>
    <t>сахарный песок</t>
  </si>
  <si>
    <t>соль</t>
  </si>
  <si>
    <t>ячневая крупа</t>
  </si>
  <si>
    <t xml:space="preserve">Масло / сыр </t>
  </si>
  <si>
    <t>масло растительное</t>
  </si>
  <si>
    <t>масло сливочное</t>
  </si>
  <si>
    <t>сыр голландский</t>
  </si>
  <si>
    <t>молоко 2,5%</t>
  </si>
  <si>
    <t>л</t>
  </si>
  <si>
    <t>катык 2,5%</t>
  </si>
  <si>
    <t>ряженка 2,5%</t>
  </si>
  <si>
    <t xml:space="preserve">йогурт фруктов </t>
  </si>
  <si>
    <t>творог 5%</t>
  </si>
  <si>
    <t>сметана 15%</t>
  </si>
  <si>
    <t>Консервы</t>
  </si>
  <si>
    <t>зеленый горошек к/с</t>
  </si>
  <si>
    <t xml:space="preserve">молоко сгущенное  </t>
  </si>
  <si>
    <t>огурцы соленые</t>
  </si>
  <si>
    <t>повидло</t>
  </si>
  <si>
    <t>томатная паста</t>
  </si>
  <si>
    <t xml:space="preserve">чай весовой </t>
  </si>
  <si>
    <t>какао</t>
  </si>
  <si>
    <t>кисель</t>
  </si>
  <si>
    <t>кофейный напиток</t>
  </si>
  <si>
    <t>Фрукты</t>
  </si>
  <si>
    <t>банан</t>
  </si>
  <si>
    <t>мандарины</t>
  </si>
  <si>
    <t>лимон</t>
  </si>
  <si>
    <t>яблоки свежие</t>
  </si>
  <si>
    <t>ассорти для компота (сухофрукты)</t>
  </si>
  <si>
    <t>изюм</t>
  </si>
  <si>
    <t>курага</t>
  </si>
  <si>
    <t>урюк</t>
  </si>
  <si>
    <t>шиповник</t>
  </si>
  <si>
    <t>зеленый горошек с/м</t>
  </si>
  <si>
    <t>капуста свежая</t>
  </si>
  <si>
    <t>картофель</t>
  </si>
  <si>
    <t>лук репчатый</t>
  </si>
  <si>
    <t>морковь</t>
  </si>
  <si>
    <t>огурцы св.</t>
  </si>
  <si>
    <t>свекла</t>
  </si>
  <si>
    <t>томаты св.</t>
  </si>
  <si>
    <t>фасоль стручковая с/м</t>
  </si>
  <si>
    <t>мексиканс смесь с/м</t>
  </si>
  <si>
    <t xml:space="preserve">вафли </t>
  </si>
  <si>
    <t>шт</t>
  </si>
  <si>
    <t>Яйцо</t>
  </si>
  <si>
    <t>яйцо куриное</t>
  </si>
  <si>
    <t>60</t>
  </si>
  <si>
    <t>пельмени ПФ</t>
  </si>
  <si>
    <t>50/150</t>
  </si>
  <si>
    <t>Чай с сахаром</t>
  </si>
  <si>
    <t>Пюре картофельное</t>
  </si>
  <si>
    <t>груши</t>
  </si>
  <si>
    <t>11-18</t>
  </si>
  <si>
    <t>капуста морская сушеная</t>
  </si>
  <si>
    <t>сосиски</t>
  </si>
  <si>
    <t>колбаса п/к "Халяль"</t>
  </si>
  <si>
    <t>капуста св.очищенная</t>
  </si>
  <si>
    <t>картофель св. очищенный</t>
  </si>
  <si>
    <t>лук репчатый св.очищенный</t>
  </si>
  <si>
    <t>морковь св.очищенная</t>
  </si>
  <si>
    <t>свекла св.очищенная</t>
  </si>
  <si>
    <t>Полуфабрикаты</t>
  </si>
  <si>
    <t>кефир 2,5%</t>
  </si>
  <si>
    <t>фасоль к/с</t>
  </si>
  <si>
    <t>компотная смесь с/м</t>
  </si>
  <si>
    <t>кабачки с/м</t>
  </si>
  <si>
    <t>капуста цветная с/м</t>
  </si>
  <si>
    <t>брокколи с/м</t>
  </si>
  <si>
    <t>перец болг.красный</t>
  </si>
  <si>
    <t>фарш куриный</t>
  </si>
  <si>
    <t>рыбные консервы</t>
  </si>
  <si>
    <t>кукуруза с/м</t>
  </si>
  <si>
    <t>вишня с/м</t>
  </si>
  <si>
    <t>клюква с/м</t>
  </si>
  <si>
    <t xml:space="preserve">Расход продуктов питания в образовательных учереждениях  </t>
  </si>
  <si>
    <t>150/3</t>
  </si>
  <si>
    <t xml:space="preserve">Чай с сахаром </t>
  </si>
  <si>
    <t>Кисель</t>
  </si>
  <si>
    <t>индейка грудка филе</t>
  </si>
  <si>
    <t>чай с сахаром</t>
  </si>
  <si>
    <t xml:space="preserve">квашеная капуста </t>
  </si>
  <si>
    <t xml:space="preserve">Овощи / зелень </t>
  </si>
  <si>
    <t>капуста квашеная</t>
  </si>
  <si>
    <t>Овощи / зелень</t>
  </si>
  <si>
    <t xml:space="preserve">капуста квашеная </t>
  </si>
  <si>
    <t>ИТОГО</t>
  </si>
  <si>
    <t>50</t>
  </si>
  <si>
    <t>ДЕНЬ 1 неделя 1</t>
  </si>
  <si>
    <t>ДЕНЬ 2 неделя 1</t>
  </si>
  <si>
    <t>ДЕНЬ 3 неделя 1</t>
  </si>
  <si>
    <t>ДЕНЬ 4 неделя 1</t>
  </si>
  <si>
    <t>ДЕНЬ 5 неделя 1</t>
  </si>
  <si>
    <t>итого за 6 дней 1 неделя</t>
  </si>
  <si>
    <t>ДЕНЬ 1 неделя 2</t>
  </si>
  <si>
    <t>ДЕНЬ 2 неделя 2</t>
  </si>
  <si>
    <t>ДЕНЬ 3 неделя 2</t>
  </si>
  <si>
    <t>ДЕНЬ 4 неделя 2</t>
  </si>
  <si>
    <t>ДЕНЬ 5 неделя 2</t>
  </si>
  <si>
    <t>ДЕНЬ 6 неделя 2</t>
  </si>
  <si>
    <t>итого за 6 дней 2 неделя</t>
  </si>
  <si>
    <t>ИТОГО ЗА 12 дней</t>
  </si>
  <si>
    <t>ДЕНЬ 6 неделя 1</t>
  </si>
  <si>
    <t>50/200</t>
  </si>
  <si>
    <t>180</t>
  </si>
  <si>
    <t>Печенье</t>
  </si>
  <si>
    <t>ВСЕГО ЗА ДЕНЬ расход продуктов по всем рационам</t>
  </si>
  <si>
    <t>ВСЕГО ЗА неделю расход продуктов по всем рационам</t>
  </si>
  <si>
    <t>хлеб ржаной</t>
  </si>
  <si>
    <t>Хлеб пшеничн /ржаной</t>
  </si>
  <si>
    <t xml:space="preserve">Хлеб ржаной </t>
  </si>
  <si>
    <t>Хлеб ржаной</t>
  </si>
  <si>
    <t xml:space="preserve">Хлеб пшенич /ржаной </t>
  </si>
  <si>
    <t>10</t>
  </si>
  <si>
    <t>20</t>
  </si>
  <si>
    <t>Суп лапша ПФ дом с мясом пицы</t>
  </si>
  <si>
    <t>7-11</t>
  </si>
  <si>
    <t>Компот из св яблок</t>
  </si>
  <si>
    <t>сыр порционно</t>
  </si>
  <si>
    <t>котлета из мяса кур</t>
  </si>
  <si>
    <t>90</t>
  </si>
  <si>
    <t>чай с сахаром с лимоном</t>
  </si>
  <si>
    <t>190/10</t>
  </si>
  <si>
    <t>185/10/5</t>
  </si>
  <si>
    <t>макаронные изд отвар с маслом</t>
  </si>
  <si>
    <t>фрукт ЯБЛОКО</t>
  </si>
  <si>
    <t>напиток из шиповника</t>
  </si>
  <si>
    <t xml:space="preserve">хлеб ржаной </t>
  </si>
  <si>
    <t>Пюре картоф с маслом слив</t>
  </si>
  <si>
    <t>напиток ацидофильный</t>
  </si>
  <si>
    <t xml:space="preserve">напиток ацидофильный </t>
  </si>
  <si>
    <t>Чай с сахаром с яблоком</t>
  </si>
  <si>
    <t>180/3</t>
  </si>
  <si>
    <t>пряник</t>
  </si>
  <si>
    <t>батончик злак</t>
  </si>
  <si>
    <t>180/10/10</t>
  </si>
  <si>
    <t>чай с сахаром и яблоками</t>
  </si>
  <si>
    <t xml:space="preserve">чай с сахаром </t>
  </si>
  <si>
    <t>макарон идел отварные с иаслом слив</t>
  </si>
  <si>
    <t>60/40</t>
  </si>
  <si>
    <t>овощи тушеные с мясом</t>
  </si>
  <si>
    <r>
      <t xml:space="preserve">Кол-во учащихся 1 - 4 кл </t>
    </r>
    <r>
      <rPr>
        <b/>
        <sz val="11"/>
        <color indexed="8"/>
        <rFont val="Calibri"/>
        <family val="2"/>
        <charset val="204"/>
      </rPr>
      <t>КОТЛЕТА</t>
    </r>
  </si>
  <si>
    <t>мармелад</t>
  </si>
  <si>
    <t>0,048</t>
  </si>
  <si>
    <t>компот из сухофруктов</t>
  </si>
  <si>
    <t>куры/цыплята потрош</t>
  </si>
  <si>
    <t>булоч/выпечка готов с х/ком</t>
  </si>
  <si>
    <t>Молочка</t>
  </si>
  <si>
    <t>индейка бедро филе</t>
  </si>
  <si>
    <t>куры/цыплята потрош.</t>
  </si>
  <si>
    <t>яневая крупа</t>
  </si>
  <si>
    <t>лапша домашняя п/ф</t>
  </si>
  <si>
    <t>дрожжи сухие</t>
  </si>
  <si>
    <t>хлебцы</t>
  </si>
  <si>
    <t>кукуруза к/с</t>
  </si>
  <si>
    <t>икра кабачк/икра баклажан</t>
  </si>
  <si>
    <t>цикорий</t>
  </si>
  <si>
    <t>Сухофрукты</t>
  </si>
  <si>
    <t>Хлеб</t>
  </si>
  <si>
    <t>Напитки</t>
  </si>
  <si>
    <t>смородина в ассорт с/м</t>
  </si>
  <si>
    <t>облепиха с/м</t>
  </si>
  <si>
    <t>Кондитерка</t>
  </si>
  <si>
    <t>блины п/ф</t>
  </si>
  <si>
    <t>крекер</t>
  </si>
  <si>
    <t>сушки</t>
  </si>
  <si>
    <t>выпечка п/ф со склада</t>
  </si>
  <si>
    <t>Сок</t>
  </si>
  <si>
    <t>нектоар плодовый</t>
  </si>
  <si>
    <t>сок 0,125л или 0,2л</t>
  </si>
  <si>
    <t>Овощи заморозка</t>
  </si>
  <si>
    <t>тыква</t>
  </si>
  <si>
    <t xml:space="preserve">ежики мясные с рисом </t>
  </si>
  <si>
    <t>фрикадельки куриные</t>
  </si>
  <si>
    <t>лапша доиашняя п/ф</t>
  </si>
  <si>
    <t xml:space="preserve">Сок </t>
  </si>
  <si>
    <t>икра кабачк/икра баклаж</t>
  </si>
  <si>
    <t>индека бедро филе</t>
  </si>
  <si>
    <t>икра кабачк/ икра баклажан</t>
  </si>
  <si>
    <t>блины с/м</t>
  </si>
  <si>
    <t>булоч/ выпечка готов с х/ком</t>
  </si>
  <si>
    <t>икра кабач/икра баклаж</t>
  </si>
  <si>
    <t xml:space="preserve">сок </t>
  </si>
  <si>
    <t>булоч/выпечка готов с х/клм</t>
  </si>
  <si>
    <t>колбаса п/к Халяль</t>
  </si>
  <si>
    <t>сок 0,125л или сок 0,2л</t>
  </si>
  <si>
    <t>сушка</t>
  </si>
  <si>
    <t>куры/птица потрош</t>
  </si>
  <si>
    <t>куриное бедро</t>
  </si>
  <si>
    <t>фарш говяжий</t>
  </si>
  <si>
    <t>фарш минтая</t>
  </si>
  <si>
    <t>Овощи очищ ПФ</t>
  </si>
  <si>
    <t xml:space="preserve">фрикадельки мясные </t>
  </si>
  <si>
    <t xml:space="preserve">биточки рыбные </t>
  </si>
  <si>
    <t xml:space="preserve">котлеты из говядины "Пожарские"  </t>
  </si>
  <si>
    <t>бифштекс из говядины</t>
  </si>
  <si>
    <t xml:space="preserve">котлеты "Аппетитные" мясо-куриные  </t>
  </si>
  <si>
    <t xml:space="preserve">Овощи очищенные </t>
  </si>
  <si>
    <t>булоч/выпечка с х/ком</t>
  </si>
  <si>
    <t xml:space="preserve"> фарш говяжий</t>
  </si>
  <si>
    <t>биточки рыбные</t>
  </si>
  <si>
    <t>Овощи очищенные</t>
  </si>
  <si>
    <t>котлеты из мяса кур</t>
  </si>
  <si>
    <t>ИЛИ СОСИСКИ Халяль  отварные</t>
  </si>
  <si>
    <t>12-18</t>
  </si>
  <si>
    <t>30/35</t>
  </si>
  <si>
    <t>гуляш из говядины</t>
  </si>
  <si>
    <t>20/40</t>
  </si>
  <si>
    <t>20/30</t>
  </si>
  <si>
    <t>Чай с сахаром с лимоном</t>
  </si>
  <si>
    <t>плов из говядины с рисом</t>
  </si>
  <si>
    <t>Борщ из св капуст с картоф с мяс фрикад и смет</t>
  </si>
  <si>
    <t>195/5</t>
  </si>
  <si>
    <t>30/40</t>
  </si>
  <si>
    <t xml:space="preserve"> </t>
  </si>
  <si>
    <r>
      <t xml:space="preserve">Кол-во учащихся 5-11 кл </t>
    </r>
    <r>
      <rPr>
        <b/>
        <sz val="11"/>
        <color indexed="8"/>
        <rFont val="Calibri"/>
        <family val="2"/>
        <charset val="204"/>
      </rPr>
      <t>КОТЛЕТА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</si>
  <si>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 xml:space="preserve">  ЗАПЕКАНКА </t>
    </r>
  </si>
  <si>
    <t>ВСЕГО ЗА 12 ДНЕЙ расход продуктов по всем рационам</t>
  </si>
  <si>
    <t>печенье 0,33</t>
  </si>
  <si>
    <t>150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</si>
  <si>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</t>
    </r>
  </si>
  <si>
    <t>печенье /крекер/</t>
  </si>
  <si>
    <t>булочка готовая х/з</t>
  </si>
  <si>
    <t>пряники</t>
  </si>
  <si>
    <t>35</t>
  </si>
  <si>
    <t>булочка готов с х/к</t>
  </si>
  <si>
    <t>чай с сахаром с яблоком</t>
  </si>
  <si>
    <t>25/20</t>
  </si>
  <si>
    <t>какао с молоком</t>
  </si>
  <si>
    <t>0/30</t>
  </si>
  <si>
    <t>30/30</t>
  </si>
  <si>
    <t>Меню с 1 по 4 класс   66,76 РУБ</t>
  </si>
  <si>
    <t>Меню с 1 по 4 класс  66,76 РУБ</t>
  </si>
  <si>
    <t>каша дружба молоч с масл слив</t>
  </si>
  <si>
    <t>Меню с 1 по 4 класс  66,76  РУБ</t>
  </si>
  <si>
    <t>гуляш из отварной говядины</t>
  </si>
  <si>
    <t>каша гречневая с масл слив</t>
  </si>
  <si>
    <t>каша дружба с масл слив</t>
  </si>
  <si>
    <t>0/40</t>
  </si>
  <si>
    <t>15</t>
  </si>
  <si>
    <t>рис отварной с масл слив</t>
  </si>
  <si>
    <t>пельмени ПФ с маслом слив</t>
  </si>
  <si>
    <t>каша пшенная мол с масл слив</t>
  </si>
  <si>
    <t>чай витам с шиповником</t>
  </si>
  <si>
    <t>Меню с 1 по 4 класс   66,76  РУБ</t>
  </si>
  <si>
    <t>рыба горбуша туш с овощами в томате</t>
  </si>
  <si>
    <t>котлеты Аппетитные</t>
  </si>
  <si>
    <r>
      <t>ИТОГО Кол-во учащихся</t>
    </r>
    <r>
      <rPr>
        <b/>
        <sz val="8"/>
        <color theme="1"/>
        <rFont val="Calibri"/>
        <family val="2"/>
        <charset val="204"/>
        <scheme val="minor"/>
      </rPr>
      <t xml:space="preserve"> 1 - 4 кл                           66,76  РУБ</t>
    </r>
  </si>
  <si>
    <t>ИТОГО   Кол-во учащихся   1 - 4 кл                                        66,76  РУБ</t>
  </si>
  <si>
    <t>сырники ПФ</t>
  </si>
  <si>
    <t>75</t>
  </si>
  <si>
    <t>шоколад</t>
  </si>
  <si>
    <t>ИЛИ!!! запеканка из творога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</si>
  <si>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СЫРНИКИ ПФ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</si>
  <si>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>СЫРНИКИ ПФ</t>
    </r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</si>
  <si>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ЗАПЕКАНКА</t>
    </r>
  </si>
  <si>
    <t>сырники из творога ПФ</t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</si>
  <si>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 xml:space="preserve"> ИЛИ!!!  СОСИСКА</t>
    </r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</si>
  <si>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ИЛИ!!!  СОСИСКА </t>
    </r>
  </si>
  <si>
    <t xml:space="preserve">Кол-во учащихся 5-11 кл </t>
  </si>
  <si>
    <r>
      <t xml:space="preserve">Кол-во учащихся 1 - 4 кл </t>
    </r>
    <r>
      <rPr>
        <b/>
        <sz val="10"/>
        <color indexed="8"/>
        <rFont val="Calibri"/>
        <family val="2"/>
        <charset val="204"/>
      </rPr>
      <t>ПЕЛЬМЕНИ ПФ</t>
    </r>
  </si>
  <si>
    <r>
      <t xml:space="preserve">Кол-во учащихся 1 - 4 кл ИЛИ!!! 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>ТЕФТЕЛИ с макаронами</t>
    </r>
  </si>
  <si>
    <t>макароны отварные</t>
  </si>
  <si>
    <r>
      <t xml:space="preserve">Кол-во учащихся 5-11 кл </t>
    </r>
    <r>
      <rPr>
        <b/>
        <sz val="10"/>
        <color indexed="8"/>
        <rFont val="Calibri"/>
        <family val="2"/>
        <charset val="204"/>
      </rPr>
      <t>ПЕЛЬМЕНИ ПФ</t>
    </r>
  </si>
  <si>
    <r>
      <t xml:space="preserve">Кол-во учащихся 5-11 кл ИЛИ!!! 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sz val="10"/>
        <color indexed="8"/>
        <rFont val="Calibri"/>
        <family val="2"/>
        <charset val="204"/>
      </rPr>
      <t>ТЕФТЕЛИ с макаронами</t>
    </r>
  </si>
  <si>
    <t>биточки рыбные  ПФ</t>
  </si>
  <si>
    <t>Кол-во учащихся 1 - 4 кл БИТОЧКИ на минтае</t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</si>
  <si>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 xml:space="preserve">  БИТОЧКИ ПФ</t>
    </r>
  </si>
  <si>
    <t>Кол-во учащихся 5-11 кл БИТОЧКИ на минтае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</si>
  <si>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 БИТОЧКИ ПФ</t>
    </r>
  </si>
  <si>
    <r>
      <t>Кол-во учащихся 1 - 4 кл</t>
    </r>
    <r>
      <rPr>
        <b/>
        <sz val="10"/>
        <color indexed="8"/>
        <rFont val="Calibri"/>
        <family val="2"/>
        <charset val="204"/>
      </rPr>
      <t xml:space="preserve"> СОСИСКА</t>
    </r>
  </si>
  <si>
    <r>
      <t>Кол-во учащихся 5-11 кл</t>
    </r>
    <r>
      <rPr>
        <b/>
        <sz val="10"/>
        <color indexed="8"/>
        <rFont val="Calibri"/>
        <family val="2"/>
        <charset val="204"/>
      </rPr>
      <t xml:space="preserve"> СОСИСКА</t>
    </r>
  </si>
  <si>
    <r>
      <t>Кол-во учащихся 5-11 кл</t>
    </r>
    <r>
      <rPr>
        <b/>
        <sz val="10"/>
        <color indexed="8"/>
        <rFont val="Calibri"/>
        <family val="2"/>
        <charset val="204"/>
      </rPr>
      <t xml:space="preserve"> </t>
    </r>
  </si>
  <si>
    <t xml:space="preserve">макароны отварные </t>
  </si>
  <si>
    <t xml:space="preserve">Кол-во учащихся   5-11 кл </t>
  </si>
  <si>
    <t>0/50</t>
  </si>
  <si>
    <t>25/30</t>
  </si>
  <si>
    <t xml:space="preserve">каша пшенная мол </t>
  </si>
  <si>
    <t>фрукт  ЯБЛОКО</t>
  </si>
  <si>
    <t>Пюре картоф с масл слив</t>
  </si>
  <si>
    <t>30/0</t>
  </si>
  <si>
    <t>тефтели кур с греч в смет томат соусе</t>
  </si>
  <si>
    <t>компот из св яблок</t>
  </si>
  <si>
    <t>каша вязкая гречневая с масл слив</t>
  </si>
  <si>
    <t>Компот из сухофруктов</t>
  </si>
  <si>
    <t>компот из урюка</t>
  </si>
  <si>
    <t xml:space="preserve">суп с рисовой крупой с мясн фрикад </t>
  </si>
  <si>
    <t>250/10</t>
  </si>
  <si>
    <t>250/10/5</t>
  </si>
  <si>
    <t>суп Харчо с мясом птицы со смет</t>
  </si>
  <si>
    <t>Суп крест с крупой /пшено/ с кур фрик, с смет</t>
  </si>
  <si>
    <t>250</t>
  </si>
  <si>
    <t>каша  ячневая с масл слив</t>
  </si>
  <si>
    <t>макарон изд  отварн с  маслом слив</t>
  </si>
  <si>
    <t>каша  геркулес с маслом слив</t>
  </si>
  <si>
    <t>Каша  манная с маслом слив</t>
  </si>
  <si>
    <t>каша  пшенная  с мас слив</t>
  </si>
  <si>
    <t>каша  рисовая с масл слив</t>
  </si>
  <si>
    <t>Каша  пшеничная  с маслом слив</t>
  </si>
  <si>
    <t>каша  гречневая с масл слив</t>
  </si>
  <si>
    <t>каша  Дружба с масл слив</t>
  </si>
  <si>
    <t>компот из св яблок и изюма</t>
  </si>
  <si>
    <t>чай с сахаромс лимоном</t>
  </si>
  <si>
    <t>Компот из урюка</t>
  </si>
  <si>
    <t>Меню на сумму         9,20  РУБ</t>
  </si>
  <si>
    <t xml:space="preserve">Меню с 5 по 11 класс  66,76  РУБ </t>
  </si>
  <si>
    <t xml:space="preserve">Меню КАШИ  НА молоке                          </t>
  </si>
  <si>
    <t>Меню   СУПА  22,50  РУБ</t>
  </si>
  <si>
    <t>0</t>
  </si>
  <si>
    <t>Меню с 5 по 11 класс 66,76  РУБ</t>
  </si>
  <si>
    <t>Меню с 5 по 11 класс  66,76  РУБ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</si>
  <si>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 ПФ</t>
    </r>
  </si>
  <si>
    <t xml:space="preserve">Меню с 5 по 11 класс   66,76  РУБ </t>
  </si>
  <si>
    <t>ИТОГО   Кол-во учащихся                   5-11  кл                           66,76  РУБ</t>
  </si>
  <si>
    <t>ИТОГО  Кол-во учащихся                        1 - 4 кл                            66,76 РУБ</t>
  </si>
  <si>
    <t xml:space="preserve">ИТОГО  Кол-во учащихся по меню на     КАШИ на молоке   </t>
  </si>
  <si>
    <t>ИТОГО  Кол-во учащихся по меню   СУП                 22,50 РУБ</t>
  </si>
  <si>
    <t>Меню на сумму 9,20 РУБ</t>
  </si>
  <si>
    <t>ИТОГО  Кол-во учащихся по меню на           9,20 РУБ</t>
  </si>
  <si>
    <t xml:space="preserve">Меню с 5 по 11 класс  66,76 РУБ </t>
  </si>
  <si>
    <t xml:space="preserve">Меню с 5 по 11 класс  66,76 РУБ    </t>
  </si>
  <si>
    <r>
      <t>Кол-во учащихся                   5-11 кл</t>
    </r>
    <r>
      <rPr>
        <b/>
        <sz val="10"/>
        <color indexed="8"/>
        <rFont val="Calibri"/>
        <family val="2"/>
        <charset val="204"/>
      </rPr>
      <t xml:space="preserve"> </t>
    </r>
  </si>
  <si>
    <t xml:space="preserve">Меню с 5 по 11 класс  66,76 РУБ   </t>
  </si>
  <si>
    <t xml:space="preserve">Меню с 5 по 11 класс  66,76  РУБ  </t>
  </si>
  <si>
    <t>ИТОГО  Кол-во учащихся  5-11 кл                                              66,76  РУБ</t>
  </si>
  <si>
    <t xml:space="preserve">ИТОГО  Кол-во учащихся по меню на     КАШИ на молоке </t>
  </si>
  <si>
    <t>ИТОГО  Кол-во учащихся по меню на          СУПА             22,50  РУБ</t>
  </si>
  <si>
    <r>
      <t xml:space="preserve">ИТОГО Кол-во учащихся               5 - 11 кл                                   </t>
    </r>
    <r>
      <rPr>
        <b/>
        <sz val="8"/>
        <color theme="1"/>
        <rFont val="Calibri"/>
        <family val="2"/>
        <charset val="204"/>
        <scheme val="minor"/>
      </rPr>
      <t xml:space="preserve">  66,76  РУБ </t>
    </r>
  </si>
  <si>
    <r>
      <t xml:space="preserve">ИТОГО  Кол-во учащихся по меню   </t>
    </r>
    <r>
      <rPr>
        <b/>
        <sz val="8"/>
        <color indexed="8"/>
        <rFont val="Calibri"/>
        <family val="2"/>
        <charset val="204"/>
      </rPr>
      <t>СУПА               22,50  РУБ</t>
    </r>
  </si>
  <si>
    <r>
      <t xml:space="preserve">ИТОГО  Кол-во учащихся по меню на         </t>
    </r>
    <r>
      <rPr>
        <b/>
        <sz val="8"/>
        <color indexed="8"/>
        <rFont val="Calibri"/>
        <family val="2"/>
        <charset val="204"/>
      </rPr>
      <t xml:space="preserve"> 9,20 РУБ</t>
    </r>
  </si>
  <si>
    <t>Рассольник ленин с куриными фрикадель ками  со сметаной</t>
  </si>
  <si>
    <t>шулпа с мясом /лопатка</t>
  </si>
  <si>
    <t>суп картоф с вермиш на кур бульоне с куриными фрикадельками</t>
  </si>
  <si>
    <t>остаток на начало</t>
  </si>
  <si>
    <t>приход</t>
  </si>
  <si>
    <t>остаток на конец</t>
  </si>
  <si>
    <t xml:space="preserve">остаток на начало </t>
  </si>
  <si>
    <t>Котлеты из смяса птицы</t>
  </si>
  <si>
    <t>Котлеты из мяса птицы</t>
  </si>
  <si>
    <t>остатолк на конец</t>
  </si>
  <si>
    <t>или фарш куриный</t>
  </si>
  <si>
    <t xml:space="preserve"> или фарш куриный</t>
  </si>
  <si>
    <t>1</t>
  </si>
  <si>
    <t>Салат из моркови с яблоками</t>
  </si>
  <si>
    <t>салат из моркови с яблоками</t>
  </si>
  <si>
    <t>компот из сухофруктов (75С; сахар 10 гр.)</t>
  </si>
  <si>
    <t>вафли</t>
  </si>
  <si>
    <t xml:space="preserve">чай с сахаром, с лимоном </t>
  </si>
  <si>
    <t>190/10/5</t>
  </si>
  <si>
    <t>Свекла отварная дольками</t>
  </si>
  <si>
    <t xml:space="preserve">  тефтели мясные в смет-том соусе</t>
  </si>
  <si>
    <t>макароны отварные с маслом сливочным</t>
  </si>
  <si>
    <t>180/5</t>
  </si>
  <si>
    <t>Напиток из св. фруктов (75 С; сахар 20 гр.)</t>
  </si>
  <si>
    <t>45/0</t>
  </si>
  <si>
    <t>Напиток из св. фруктов (75 С; сахар 20 гр)</t>
  </si>
  <si>
    <t>Салат из св. капусты с морковью</t>
  </si>
  <si>
    <t>80</t>
  </si>
  <si>
    <t>Сырники из творога</t>
  </si>
  <si>
    <t>ИЛИ сосиски отварные</t>
  </si>
  <si>
    <t>220/3</t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</si>
  <si>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 xml:space="preserve">  сырники творожные</t>
    </r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</si>
  <si>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 сырники из творога</t>
    </r>
  </si>
  <si>
    <t>250/5</t>
  </si>
  <si>
    <t xml:space="preserve">Щи из св капусты   со сметаной </t>
  </si>
  <si>
    <t>чай Витаминный с шгиповником</t>
  </si>
  <si>
    <t>Салат из отварной свеклы</t>
  </si>
  <si>
    <t>35/0</t>
  </si>
  <si>
    <t>Чай Витаминный с шиповником</t>
  </si>
  <si>
    <t xml:space="preserve">напиток из свежих фруктов </t>
  </si>
  <si>
    <t>Суп картофельный с горохом на курином бульоне</t>
  </si>
  <si>
    <t>компот из сухофруктов 75 С; сахар 10 гр)</t>
  </si>
  <si>
    <t>Солянка по домашнему</t>
  </si>
  <si>
    <t>Рассольник Домашний с мясными фрикадельками</t>
  </si>
  <si>
    <t>Сыр порционно</t>
  </si>
  <si>
    <t>0/25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</si>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</sst>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"/>
    <numFmt numFmtId="167" formatCode="0.0"/>
  </numFmts>
  <fonts count="5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ahoma"/>
      <family val="2"/>
      <charset val="204"/>
    </font>
    <font>
      <sz val="10"/>
      <color rgb="FF000000"/>
      <name val="Tahoma"/>
      <family val="2"/>
    </font>
    <font>
      <b/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.25"/>
      <name val="Tahoma"/>
      <family val="2"/>
      <charset val="204"/>
    </font>
    <font>
      <sz val="8.25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.5"/>
      <color theme="1"/>
      <name val="Tahoma"/>
      <family val="2"/>
      <charset val="204"/>
    </font>
    <font>
      <b/>
      <sz val="8.5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mbria"/>
      <family val="1"/>
      <charset val="204"/>
    </font>
    <font>
      <sz val="8.5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b/>
      <sz val="8.5"/>
      <name val="Tahoma"/>
      <family val="2"/>
      <charset val="204"/>
    </font>
    <font>
      <b/>
      <sz val="8.5"/>
      <color rgb="FF000000"/>
      <name val="Tahoma"/>
      <family val="2"/>
      <charset val="204"/>
    </font>
    <font>
      <sz val="9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8"/>
      <name val="Tahoma"/>
      <family val="2"/>
      <charset val="204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5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3" xfId="0" applyNumberFormat="1" applyFont="1" applyBorder="1" applyAlignment="1" applyProtection="1">
      <alignment horizontal="center" vertical="top" readingOrder="1"/>
    </xf>
    <xf numFmtId="0" fontId="4" fillId="0" borderId="3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vertical="top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4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0" fillId="0" borderId="0" xfId="0" applyFont="1"/>
    <xf numFmtId="0" fontId="8" fillId="0" borderId="3" xfId="0" applyNumberFormat="1" applyFont="1" applyBorder="1" applyAlignment="1" applyProtection="1">
      <alignment horizontal="center" vertical="center" readingOrder="1"/>
    </xf>
    <xf numFmtId="0" fontId="8" fillId="0" borderId="4" xfId="0" applyNumberFormat="1" applyFont="1" applyBorder="1" applyAlignment="1" applyProtection="1">
      <alignment horizontal="center" vertical="center" wrapText="1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3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9" fillId="4" borderId="3" xfId="0" applyNumberFormat="1" applyFont="1" applyFill="1" applyBorder="1" applyAlignment="1" applyProtection="1">
      <alignment horizontal="right" vertical="center" readingOrder="1"/>
    </xf>
    <xf numFmtId="49" fontId="10" fillId="4" borderId="3" xfId="0" applyNumberFormat="1" applyFont="1" applyFill="1" applyBorder="1" applyAlignment="1" applyProtection="1">
      <alignment horizontal="left" vertical="center" readingOrder="1"/>
    </xf>
    <xf numFmtId="49" fontId="9" fillId="4" borderId="3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/>
    </xf>
    <xf numFmtId="0" fontId="10" fillId="4" borderId="3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left" vertical="center" readingOrder="1"/>
    </xf>
    <xf numFmtId="166" fontId="0" fillId="2" borderId="3" xfId="0" applyNumberFormat="1" applyFill="1" applyBorder="1" applyAlignment="1">
      <alignment horizontal="center"/>
    </xf>
    <xf numFmtId="49" fontId="10" fillId="4" borderId="4" xfId="0" applyNumberFormat="1" applyFont="1" applyFill="1" applyBorder="1" applyAlignment="1" applyProtection="1">
      <alignment horizontal="left" vertical="center" readingOrder="1"/>
    </xf>
    <xf numFmtId="49" fontId="9" fillId="4" borderId="4" xfId="0" applyNumberFormat="1" applyFont="1" applyFill="1" applyBorder="1" applyAlignment="1" applyProtection="1">
      <alignment horizontal="left" vertical="center" readingOrder="1"/>
    </xf>
    <xf numFmtId="49" fontId="10" fillId="4" borderId="1" xfId="0" applyNumberFormat="1" applyFont="1" applyFill="1" applyBorder="1" applyAlignment="1" applyProtection="1">
      <alignment horizontal="left" vertical="center" readingOrder="1"/>
    </xf>
    <xf numFmtId="49" fontId="9" fillId="4" borderId="1" xfId="0" applyNumberFormat="1" applyFont="1" applyFill="1" applyBorder="1" applyAlignment="1" applyProtection="1">
      <alignment horizontal="left" vertical="center" readingOrder="1"/>
    </xf>
    <xf numFmtId="0" fontId="9" fillId="4" borderId="1" xfId="0" applyNumberFormat="1" applyFont="1" applyFill="1" applyBorder="1" applyAlignment="1" applyProtection="1">
      <alignment horizontal="right" vertical="center" readingOrder="1"/>
    </xf>
    <xf numFmtId="0" fontId="9" fillId="4" borderId="7" xfId="0" applyNumberFormat="1" applyFont="1" applyFill="1" applyBorder="1" applyAlignment="1" applyProtection="1">
      <alignment horizontal="right" vertical="center" readingOrder="1"/>
    </xf>
    <xf numFmtId="49" fontId="10" fillId="4" borderId="7" xfId="0" applyNumberFormat="1" applyFont="1" applyFill="1" applyBorder="1" applyAlignment="1" applyProtection="1">
      <alignment horizontal="left" vertical="center" readingOrder="1"/>
    </xf>
    <xf numFmtId="49" fontId="9" fillId="4" borderId="7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9" fillId="4" borderId="4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 readingOrder="1"/>
    </xf>
    <xf numFmtId="49" fontId="7" fillId="3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4" xfId="0" applyFill="1" applyBorder="1" applyAlignment="1">
      <alignment horizontal="center" vertical="center"/>
    </xf>
    <xf numFmtId="49" fontId="10" fillId="4" borderId="3" xfId="0" applyNumberFormat="1" applyFont="1" applyFill="1" applyBorder="1" applyAlignment="1" applyProtection="1">
      <alignment horizontal="left" vertical="center" wrapText="1" readingOrder="1"/>
    </xf>
    <xf numFmtId="0" fontId="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49" fontId="10" fillId="4" borderId="6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right" readingOrder="1"/>
    </xf>
    <xf numFmtId="49" fontId="9" fillId="4" borderId="4" xfId="0" applyNumberFormat="1" applyFont="1" applyFill="1" applyBorder="1" applyAlignment="1" applyProtection="1">
      <alignment horizontal="left" readingOrder="1"/>
    </xf>
    <xf numFmtId="1" fontId="0" fillId="2" borderId="3" xfId="0" applyNumberFormat="1" applyFill="1" applyBorder="1" applyAlignment="1">
      <alignment horizontal="center"/>
    </xf>
    <xf numFmtId="0" fontId="9" fillId="4" borderId="4" xfId="0" applyNumberFormat="1" applyFont="1" applyFill="1" applyBorder="1" applyAlignment="1" applyProtection="1">
      <alignment horizontal="left" readingOrder="1"/>
    </xf>
    <xf numFmtId="0" fontId="16" fillId="0" borderId="4" xfId="0" applyNumberFormat="1" applyFont="1" applyBorder="1" applyAlignment="1" applyProtection="1">
      <alignment horizontal="left" vertical="center" readingOrder="1"/>
    </xf>
    <xf numFmtId="0" fontId="2" fillId="0" borderId="10" xfId="0" applyFont="1" applyBorder="1" applyAlignment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 readingOrder="1"/>
    </xf>
    <xf numFmtId="0" fontId="11" fillId="0" borderId="3" xfId="0" applyNumberFormat="1" applyFont="1" applyBorder="1" applyAlignment="1" applyProtection="1">
      <alignment horizontal="right" vertical="center" readingOrder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readingOrder="1"/>
    </xf>
    <xf numFmtId="0" fontId="4" fillId="0" borderId="1" xfId="0" applyNumberFormat="1" applyFont="1" applyBorder="1" applyAlignment="1" applyProtection="1">
      <alignment horizontal="center" wrapText="1" readingOrder="1"/>
    </xf>
    <xf numFmtId="0" fontId="4" fillId="0" borderId="3" xfId="0" applyNumberFormat="1" applyFont="1" applyBorder="1" applyAlignment="1" applyProtection="1">
      <alignment horizontal="center" readingOrder="1"/>
    </xf>
    <xf numFmtId="0" fontId="4" fillId="0" borderId="4" xfId="0" applyNumberFormat="1" applyFont="1" applyBorder="1" applyAlignment="1" applyProtection="1">
      <alignment horizontal="center" readingOrder="1"/>
    </xf>
    <xf numFmtId="0" fontId="4" fillId="0" borderId="3" xfId="0" applyNumberFormat="1" applyFont="1" applyBorder="1" applyAlignment="1" applyProtection="1">
      <alignment horizontal="center" wrapText="1" readingOrder="1"/>
    </xf>
    <xf numFmtId="0" fontId="8" fillId="0" borderId="3" xfId="0" applyNumberFormat="1" applyFont="1" applyBorder="1" applyAlignment="1" applyProtection="1">
      <alignment horizontal="center" readingOrder="1"/>
    </xf>
    <xf numFmtId="0" fontId="8" fillId="0" borderId="4" xfId="0" applyNumberFormat="1" applyFont="1" applyBorder="1" applyAlignment="1" applyProtection="1">
      <alignment horizontal="center" wrapText="1" readingOrder="1"/>
    </xf>
    <xf numFmtId="0" fontId="4" fillId="0" borderId="4" xfId="0" applyNumberFormat="1" applyFont="1" applyBorder="1" applyAlignment="1" applyProtection="1">
      <alignment horizontal="center" wrapText="1" readingOrder="1"/>
    </xf>
    <xf numFmtId="0" fontId="0" fillId="0" borderId="3" xfId="0" applyBorder="1" applyAlignment="1"/>
    <xf numFmtId="49" fontId="10" fillId="4" borderId="3" xfId="0" applyNumberFormat="1" applyFont="1" applyFill="1" applyBorder="1" applyAlignment="1" applyProtection="1">
      <alignment horizontal="left" readingOrder="1"/>
    </xf>
    <xf numFmtId="49" fontId="9" fillId="4" borderId="3" xfId="0" applyNumberFormat="1" applyFont="1" applyFill="1" applyBorder="1" applyAlignment="1" applyProtection="1">
      <alignment horizontal="left" readingOrder="1"/>
    </xf>
    <xf numFmtId="0" fontId="10" fillId="4" borderId="3" xfId="0" applyNumberFormat="1" applyFont="1" applyFill="1" applyBorder="1" applyAlignment="1" applyProtection="1">
      <alignment horizontal="left" readingOrder="1"/>
    </xf>
    <xf numFmtId="0" fontId="9" fillId="4" borderId="3" xfId="0" applyNumberFormat="1" applyFont="1" applyFill="1" applyBorder="1" applyAlignment="1" applyProtection="1">
      <alignment horizontal="left" readingOrder="1"/>
    </xf>
    <xf numFmtId="0" fontId="12" fillId="0" borderId="3" xfId="0" applyFont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/>
    <xf numFmtId="49" fontId="10" fillId="4" borderId="4" xfId="0" applyNumberFormat="1" applyFont="1" applyFill="1" applyBorder="1" applyAlignment="1" applyProtection="1">
      <alignment horizontal="left" readingOrder="1"/>
    </xf>
    <xf numFmtId="49" fontId="10" fillId="4" borderId="3" xfId="0" applyNumberFormat="1" applyFont="1" applyFill="1" applyBorder="1" applyAlignment="1" applyProtection="1">
      <alignment horizontal="left" wrapText="1" readingOrder="1"/>
    </xf>
    <xf numFmtId="0" fontId="12" fillId="2" borderId="3" xfId="0" applyFont="1" applyFill="1" applyBorder="1" applyAlignment="1">
      <alignment horizontal="left"/>
    </xf>
    <xf numFmtId="0" fontId="16" fillId="0" borderId="3" xfId="0" applyNumberFormat="1" applyFont="1" applyBorder="1" applyAlignment="1" applyProtection="1">
      <alignment horizontal="center" readingOrder="1"/>
    </xf>
    <xf numFmtId="0" fontId="2" fillId="0" borderId="9" xfId="0" applyFont="1" applyBorder="1" applyAlignment="1">
      <alignment horizontal="left"/>
    </xf>
    <xf numFmtId="49" fontId="9" fillId="4" borderId="1" xfId="0" applyNumberFormat="1" applyFont="1" applyFill="1" applyBorder="1" applyAlignment="1" applyProtection="1">
      <alignment horizontal="left" readingOrder="1"/>
    </xf>
    <xf numFmtId="49" fontId="10" fillId="4" borderId="1" xfId="0" applyNumberFormat="1" applyFont="1" applyFill="1" applyBorder="1" applyAlignment="1" applyProtection="1">
      <alignment horizontal="left" readingOrder="1"/>
    </xf>
    <xf numFmtId="49" fontId="10" fillId="4" borderId="7" xfId="0" applyNumberFormat="1" applyFont="1" applyFill="1" applyBorder="1" applyAlignment="1" applyProtection="1">
      <alignment horizontal="left" readingOrder="1"/>
    </xf>
    <xf numFmtId="49" fontId="9" fillId="4" borderId="7" xfId="0" applyNumberFormat="1" applyFont="1" applyFill="1" applyBorder="1" applyAlignment="1" applyProtection="1">
      <alignment horizontal="left" readingOrder="1"/>
    </xf>
    <xf numFmtId="0" fontId="10" fillId="4" borderId="1" xfId="0" applyNumberFormat="1" applyFont="1" applyFill="1" applyBorder="1" applyAlignment="1" applyProtection="1">
      <alignment horizontal="left" readingOrder="1"/>
    </xf>
    <xf numFmtId="0" fontId="2" fillId="0" borderId="3" xfId="0" applyFont="1" applyBorder="1" applyAlignment="1"/>
    <xf numFmtId="49" fontId="10" fillId="4" borderId="6" xfId="0" applyNumberFormat="1" applyFont="1" applyFill="1" applyBorder="1" applyAlignment="1" applyProtection="1">
      <alignment horizontal="left" readingOrder="1"/>
    </xf>
    <xf numFmtId="0" fontId="0" fillId="2" borderId="3" xfId="0" applyFill="1" applyBorder="1" applyAlignment="1">
      <alignment horizontal="right"/>
    </xf>
    <xf numFmtId="0" fontId="14" fillId="0" borderId="3" xfId="0" applyFont="1" applyBorder="1" applyAlignment="1"/>
    <xf numFmtId="0" fontId="2" fillId="2" borderId="3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right" vertical="center"/>
    </xf>
    <xf numFmtId="49" fontId="10" fillId="4" borderId="3" xfId="0" applyNumberFormat="1" applyFont="1" applyFill="1" applyBorder="1" applyAlignment="1" applyProtection="1">
      <alignment horizontal="left" vertical="center"/>
    </xf>
    <xf numFmtId="49" fontId="9" fillId="4" borderId="3" xfId="0" applyNumberFormat="1" applyFont="1" applyFill="1" applyBorder="1" applyAlignment="1" applyProtection="1">
      <alignment horizontal="left" vertical="center"/>
    </xf>
    <xf numFmtId="0" fontId="10" fillId="4" borderId="3" xfId="0" applyNumberFormat="1" applyFont="1" applyFill="1" applyBorder="1" applyAlignment="1" applyProtection="1">
      <alignment horizontal="left" vertical="center"/>
    </xf>
    <xf numFmtId="0" fontId="9" fillId="4" borderId="3" xfId="0" applyNumberFormat="1" applyFont="1" applyFill="1" applyBorder="1" applyAlignment="1" applyProtection="1">
      <alignment horizontal="left" vertical="center"/>
    </xf>
    <xf numFmtId="49" fontId="10" fillId="4" borderId="4" xfId="0" applyNumberFormat="1" applyFont="1" applyFill="1" applyBorder="1" applyAlignment="1" applyProtection="1">
      <alignment horizontal="left" vertical="center"/>
    </xf>
    <xf numFmtId="49" fontId="9" fillId="4" borderId="4" xfId="0" applyNumberFormat="1" applyFont="1" applyFill="1" applyBorder="1" applyAlignment="1" applyProtection="1">
      <alignment horizontal="left" vertical="center"/>
    </xf>
    <xf numFmtId="49" fontId="10" fillId="4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Border="1" applyAlignment="1" applyProtection="1">
      <alignment horizontal="right" vertical="center"/>
    </xf>
    <xf numFmtId="49" fontId="9" fillId="4" borderId="1" xfId="0" applyNumberFormat="1" applyFont="1" applyFill="1" applyBorder="1" applyAlignment="1" applyProtection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0" fontId="9" fillId="4" borderId="1" xfId="0" applyNumberFormat="1" applyFont="1" applyFill="1" applyBorder="1" applyAlignment="1" applyProtection="1">
      <alignment horizontal="right" vertical="center"/>
    </xf>
    <xf numFmtId="0" fontId="9" fillId="4" borderId="7" xfId="0" applyNumberFormat="1" applyFont="1" applyFill="1" applyBorder="1" applyAlignment="1" applyProtection="1">
      <alignment horizontal="right" vertical="center"/>
    </xf>
    <xf numFmtId="49" fontId="10" fillId="4" borderId="7" xfId="0" applyNumberFormat="1" applyFont="1" applyFill="1" applyBorder="1" applyAlignment="1" applyProtection="1">
      <alignment horizontal="left" vertical="center"/>
    </xf>
    <xf numFmtId="49" fontId="9" fillId="4" borderId="7" xfId="0" applyNumberFormat="1" applyFont="1" applyFill="1" applyBorder="1" applyAlignment="1" applyProtection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/>
    </xf>
    <xf numFmtId="0" fontId="9" fillId="4" borderId="4" xfId="0" applyNumberFormat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readingOrder="1"/>
    </xf>
    <xf numFmtId="1" fontId="0" fillId="2" borderId="3" xfId="0" applyNumberForma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9" fillId="4" borderId="3" xfId="0" applyNumberFormat="1" applyFont="1" applyFill="1" applyBorder="1" applyAlignment="1" applyProtection="1">
      <alignment horizontal="center" readingOrder="1"/>
    </xf>
    <xf numFmtId="49" fontId="9" fillId="4" borderId="3" xfId="0" applyNumberFormat="1" applyFont="1" applyFill="1" applyBorder="1" applyAlignment="1" applyProtection="1">
      <alignment horizontal="center" readingOrder="1"/>
    </xf>
    <xf numFmtId="49" fontId="9" fillId="4" borderId="4" xfId="0" applyNumberFormat="1" applyFont="1" applyFill="1" applyBorder="1" applyAlignment="1" applyProtection="1">
      <alignment horizontal="center" readingOrder="1"/>
    </xf>
    <xf numFmtId="0" fontId="2" fillId="0" borderId="9" xfId="0" applyFont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readingOrder="1"/>
    </xf>
    <xf numFmtId="49" fontId="9" fillId="4" borderId="7" xfId="0" applyNumberFormat="1" applyFont="1" applyFill="1" applyBorder="1" applyAlignment="1" applyProtection="1">
      <alignment horizontal="center" readingOrder="1"/>
    </xf>
    <xf numFmtId="0" fontId="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NumberFormat="1" applyFont="1" applyBorder="1" applyAlignment="1" applyProtection="1">
      <alignment horizontal="left" readingOrder="1"/>
    </xf>
    <xf numFmtId="0" fontId="11" fillId="0" borderId="3" xfId="0" applyNumberFormat="1" applyFont="1" applyBorder="1" applyAlignment="1" applyProtection="1">
      <alignment horizontal="left" readingOrder="1"/>
    </xf>
    <xf numFmtId="0" fontId="9" fillId="4" borderId="7" xfId="0" applyNumberFormat="1" applyFont="1" applyFill="1" applyBorder="1" applyAlignment="1" applyProtection="1">
      <alignment horizontal="left" readingOrder="1"/>
    </xf>
    <xf numFmtId="0" fontId="2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0" fillId="2" borderId="3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49" fontId="0" fillId="3" borderId="3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6" fillId="7" borderId="3" xfId="0" applyNumberFormat="1" applyFont="1" applyFill="1" applyBorder="1" applyAlignment="1">
      <alignment horizontal="center" vertical="center" wrapText="1" readingOrder="1"/>
    </xf>
    <xf numFmtId="49" fontId="6" fillId="7" borderId="3" xfId="0" applyNumberFormat="1" applyFont="1" applyFill="1" applyBorder="1" applyAlignment="1">
      <alignment horizontal="center" wrapText="1" readingOrder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1" fillId="8" borderId="3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vertical="center"/>
    </xf>
    <xf numFmtId="165" fontId="21" fillId="8" borderId="3" xfId="0" applyNumberFormat="1" applyFont="1" applyFill="1" applyBorder="1" applyAlignment="1">
      <alignment horizontal="center" vertical="center"/>
    </xf>
    <xf numFmtId="1" fontId="21" fillId="8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64" fontId="2" fillId="2" borderId="3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wrapText="1"/>
      <protection locked="0"/>
    </xf>
    <xf numFmtId="165" fontId="0" fillId="3" borderId="3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64" fontId="24" fillId="0" borderId="0" xfId="0" applyNumberFormat="1" applyFont="1"/>
    <xf numFmtId="164" fontId="24" fillId="0" borderId="3" xfId="0" applyNumberFormat="1" applyFont="1" applyBorder="1" applyAlignment="1">
      <alignment horizontal="center" vertical="center" wrapText="1"/>
    </xf>
    <xf numFmtId="166" fontId="24" fillId="0" borderId="3" xfId="0" applyNumberFormat="1" applyFont="1" applyBorder="1" applyAlignment="1" applyProtection="1">
      <alignment horizontal="center" vertical="center"/>
    </xf>
    <xf numFmtId="1" fontId="24" fillId="0" borderId="3" xfId="0" applyNumberFormat="1" applyFont="1" applyBorder="1" applyAlignment="1">
      <alignment horizontal="center" vertical="center" wrapText="1"/>
    </xf>
    <xf numFmtId="0" fontId="19" fillId="2" borderId="0" xfId="0" applyFont="1" applyFill="1"/>
    <xf numFmtId="0" fontId="19" fillId="2" borderId="3" xfId="0" applyFont="1" applyFill="1" applyBorder="1" applyAlignment="1">
      <alignment horizontal="center"/>
    </xf>
    <xf numFmtId="166" fontId="19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1" fontId="25" fillId="0" borderId="3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readingOrder="1"/>
    </xf>
    <xf numFmtId="165" fontId="9" fillId="4" borderId="3" xfId="0" applyNumberFormat="1" applyFont="1" applyFill="1" applyBorder="1" applyAlignment="1" applyProtection="1">
      <alignment horizontal="left" readingOrder="1"/>
    </xf>
    <xf numFmtId="165" fontId="4" fillId="0" borderId="4" xfId="0" applyNumberFormat="1" applyFont="1" applyBorder="1" applyAlignment="1" applyProtection="1">
      <alignment horizontal="center" wrapText="1" readingOrder="1"/>
    </xf>
    <xf numFmtId="165" fontId="0" fillId="2" borderId="3" xfId="0" applyNumberFormat="1" applyFont="1" applyFill="1" applyBorder="1" applyAlignment="1">
      <alignment horizontal="center" wrapText="1"/>
    </xf>
    <xf numFmtId="165" fontId="9" fillId="4" borderId="4" xfId="0" applyNumberFormat="1" applyFont="1" applyFill="1" applyBorder="1" applyAlignment="1" applyProtection="1">
      <alignment horizontal="left" readingOrder="1"/>
    </xf>
    <xf numFmtId="165" fontId="4" fillId="0" borderId="4" xfId="0" applyNumberFormat="1" applyFont="1" applyBorder="1" applyAlignment="1" applyProtection="1">
      <alignment horizontal="center" readingOrder="1"/>
    </xf>
    <xf numFmtId="165" fontId="2" fillId="0" borderId="4" xfId="0" applyNumberFormat="1" applyFont="1" applyBorder="1" applyAlignment="1">
      <alignment horizontal="left"/>
    </xf>
    <xf numFmtId="165" fontId="9" fillId="4" borderId="1" xfId="0" applyNumberFormat="1" applyFont="1" applyFill="1" applyBorder="1" applyAlignment="1" applyProtection="1">
      <alignment horizontal="left" readingOrder="1"/>
    </xf>
    <xf numFmtId="165" fontId="10" fillId="4" borderId="3" xfId="0" applyNumberFormat="1" applyFont="1" applyFill="1" applyBorder="1" applyAlignment="1" applyProtection="1">
      <alignment horizontal="center" readingOrder="1"/>
    </xf>
    <xf numFmtId="165" fontId="0" fillId="2" borderId="3" xfId="0" applyNumberFormat="1" applyFill="1" applyBorder="1" applyAlignment="1" applyProtection="1">
      <alignment horizontal="center" vertical="center"/>
    </xf>
    <xf numFmtId="0" fontId="9" fillId="4" borderId="5" xfId="0" applyNumberFormat="1" applyFont="1" applyFill="1" applyBorder="1" applyAlignment="1" applyProtection="1">
      <alignment horizontal="right" vertical="center" readingOrder="1"/>
    </xf>
    <xf numFmtId="165" fontId="21" fillId="8" borderId="3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vertical="center"/>
    </xf>
    <xf numFmtId="49" fontId="0" fillId="7" borderId="3" xfId="0" applyNumberFormat="1" applyFont="1" applyFill="1" applyBorder="1" applyAlignment="1">
      <alignment horizontal="center" vertical="center" wrapText="1"/>
    </xf>
    <xf numFmtId="165" fontId="22" fillId="8" borderId="3" xfId="0" applyNumberFormat="1" applyFont="1" applyFill="1" applyBorder="1" applyAlignment="1">
      <alignment horizontal="center" vertical="center"/>
    </xf>
    <xf numFmtId="0" fontId="2" fillId="0" borderId="0" xfId="0" applyFont="1"/>
    <xf numFmtId="167" fontId="0" fillId="2" borderId="3" xfId="0" applyNumberFormat="1" applyFill="1" applyBorder="1" applyAlignment="1">
      <alignment horizontal="right" vertical="center"/>
    </xf>
    <xf numFmtId="167" fontId="0" fillId="2" borderId="3" xfId="0" applyNumberFormat="1" applyFill="1" applyBorder="1" applyAlignment="1">
      <alignment vertical="center"/>
    </xf>
    <xf numFmtId="49" fontId="24" fillId="2" borderId="3" xfId="0" applyNumberFormat="1" applyFont="1" applyFill="1" applyBorder="1" applyAlignment="1">
      <alignment horizontal="center" vertical="center" wrapText="1" readingOrder="1"/>
    </xf>
    <xf numFmtId="1" fontId="24" fillId="2" borderId="3" xfId="0" applyNumberFormat="1" applyFont="1" applyFill="1" applyBorder="1" applyAlignment="1">
      <alignment horizontal="center" vertical="center" wrapText="1" readingOrder="1"/>
    </xf>
    <xf numFmtId="49" fontId="0" fillId="7" borderId="3" xfId="0" applyNumberFormat="1" applyFont="1" applyFill="1" applyBorder="1" applyAlignment="1">
      <alignment horizontal="center" wrapText="1"/>
    </xf>
    <xf numFmtId="165" fontId="21" fillId="10" borderId="3" xfId="0" applyNumberFormat="1" applyFont="1" applyFill="1" applyBorder="1" applyAlignment="1">
      <alignment horizontal="center" vertical="center"/>
    </xf>
    <xf numFmtId="165" fontId="21" fillId="10" borderId="3" xfId="0" applyNumberFormat="1" applyFont="1" applyFill="1" applyBorder="1" applyAlignment="1">
      <alignment horizontal="center" vertical="center" wrapText="1"/>
    </xf>
    <xf numFmtId="165" fontId="21" fillId="10" borderId="3" xfId="0" applyNumberFormat="1" applyFont="1" applyFill="1" applyBorder="1" applyAlignment="1">
      <alignment vertical="center"/>
    </xf>
    <xf numFmtId="0" fontId="21" fillId="10" borderId="3" xfId="0" applyFont="1" applyFill="1" applyBorder="1" applyAlignment="1">
      <alignment vertical="center"/>
    </xf>
    <xf numFmtId="0" fontId="21" fillId="10" borderId="3" xfId="0" applyFont="1" applyFill="1" applyBorder="1" applyAlignment="1">
      <alignment horizontal="center" vertical="center"/>
    </xf>
    <xf numFmtId="49" fontId="7" fillId="11" borderId="3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wrapText="1"/>
    </xf>
    <xf numFmtId="49" fontId="6" fillId="11" borderId="3" xfId="0" applyNumberFormat="1" applyFont="1" applyFill="1" applyBorder="1" applyAlignment="1">
      <alignment horizontal="center" vertical="center" wrapText="1" readingOrder="1"/>
    </xf>
    <xf numFmtId="165" fontId="0" fillId="11" borderId="3" xfId="0" applyNumberFormat="1" applyFill="1" applyBorder="1" applyAlignment="1">
      <alignment horizontal="center" vertical="center"/>
    </xf>
    <xf numFmtId="49" fontId="0" fillId="11" borderId="3" xfId="0" applyNumberFormat="1" applyFont="1" applyFill="1" applyBorder="1" applyAlignment="1">
      <alignment horizontal="center" wrapText="1"/>
    </xf>
    <xf numFmtId="49" fontId="6" fillId="11" borderId="3" xfId="0" applyNumberFormat="1" applyFont="1" applyFill="1" applyBorder="1" applyAlignment="1">
      <alignment horizontal="center" wrapText="1" readingOrder="1"/>
    </xf>
    <xf numFmtId="49" fontId="0" fillId="11" borderId="3" xfId="0" applyNumberFormat="1" applyFont="1" applyFill="1" applyBorder="1" applyAlignment="1">
      <alignment horizontal="center" vertical="center" wrapText="1"/>
    </xf>
    <xf numFmtId="49" fontId="6" fillId="11" borderId="3" xfId="0" applyNumberFormat="1" applyFont="1" applyFill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center" vertical="center" wrapText="1"/>
    </xf>
    <xf numFmtId="49" fontId="28" fillId="11" borderId="3" xfId="0" applyNumberFormat="1" applyFont="1" applyFill="1" applyBorder="1" applyAlignment="1">
      <alignment horizontal="center" vertical="center" wrapText="1"/>
    </xf>
    <xf numFmtId="49" fontId="28" fillId="11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 readingOrder="1"/>
    </xf>
    <xf numFmtId="49" fontId="28" fillId="7" borderId="4" xfId="0" applyNumberFormat="1" applyFont="1" applyFill="1" applyBorder="1" applyAlignment="1">
      <alignment horizontal="center" vertical="center" wrapText="1" readingOrder="1"/>
    </xf>
    <xf numFmtId="49" fontId="30" fillId="11" borderId="3" xfId="0" applyNumberFormat="1" applyFont="1" applyFill="1" applyBorder="1" applyAlignment="1">
      <alignment horizontal="center" vertical="center" wrapText="1" readingOrder="1"/>
    </xf>
    <xf numFmtId="49" fontId="29" fillId="11" borderId="3" xfId="0" applyNumberFormat="1" applyFont="1" applyFill="1" applyBorder="1" applyAlignment="1">
      <alignment horizontal="center" vertical="center" wrapText="1" readingOrder="1"/>
    </xf>
    <xf numFmtId="49" fontId="9" fillId="4" borderId="6" xfId="0" applyNumberFormat="1" applyFont="1" applyFill="1" applyBorder="1" applyAlignment="1" applyProtection="1">
      <alignment horizontal="right" vertical="center" readingOrder="1"/>
    </xf>
    <xf numFmtId="0" fontId="0" fillId="11" borderId="3" xfId="0" applyFill="1" applyBorder="1" applyAlignment="1">
      <alignment horizontal="center" vertical="center"/>
    </xf>
    <xf numFmtId="165" fontId="0" fillId="11" borderId="3" xfId="0" applyNumberFormat="1" applyFill="1" applyBorder="1" applyAlignment="1">
      <alignment horizontal="center"/>
    </xf>
    <xf numFmtId="165" fontId="0" fillId="6" borderId="3" xfId="0" applyNumberFormat="1" applyFill="1" applyBorder="1" applyAlignment="1">
      <alignment horizontal="center"/>
    </xf>
    <xf numFmtId="165" fontId="0" fillId="7" borderId="3" xfId="0" applyNumberFormat="1" applyFill="1" applyBorder="1" applyAlignment="1">
      <alignment horizontal="center"/>
    </xf>
    <xf numFmtId="165" fontId="21" fillId="12" borderId="3" xfId="0" applyNumberFormat="1" applyFont="1" applyFill="1" applyBorder="1" applyAlignment="1">
      <alignment horizontal="center" vertical="center"/>
    </xf>
    <xf numFmtId="165" fontId="34" fillId="12" borderId="3" xfId="0" applyNumberFormat="1" applyFont="1" applyFill="1" applyBorder="1" applyAlignment="1">
      <alignment horizontal="center" vertical="center"/>
    </xf>
    <xf numFmtId="165" fontId="21" fillId="13" borderId="3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36" fillId="0" borderId="0" xfId="0" applyFont="1"/>
    <xf numFmtId="0" fontId="37" fillId="0" borderId="1" xfId="0" applyNumberFormat="1" applyFont="1" applyBorder="1" applyAlignment="1" applyProtection="1">
      <alignment horizontal="center" vertical="center" readingOrder="1"/>
    </xf>
    <xf numFmtId="0" fontId="37" fillId="0" borderId="3" xfId="0" applyNumberFormat="1" applyFont="1" applyBorder="1" applyAlignment="1" applyProtection="1">
      <alignment horizontal="center" vertical="top" readingOrder="1"/>
    </xf>
    <xf numFmtId="0" fontId="37" fillId="0" borderId="3" xfId="0" applyNumberFormat="1" applyFont="1" applyBorder="1" applyAlignment="1" applyProtection="1">
      <alignment horizontal="center" vertical="center" readingOrder="1"/>
    </xf>
    <xf numFmtId="0" fontId="38" fillId="4" borderId="3" xfId="0" applyNumberFormat="1" applyFont="1" applyFill="1" applyBorder="1" applyAlignment="1" applyProtection="1">
      <alignment horizontal="right" vertical="center" readingOrder="1"/>
    </xf>
    <xf numFmtId="0" fontId="39" fillId="0" borderId="3" xfId="0" applyNumberFormat="1" applyFont="1" applyBorder="1" applyAlignment="1" applyProtection="1">
      <alignment horizontal="center" vertical="center" readingOrder="1"/>
    </xf>
    <xf numFmtId="0" fontId="38" fillId="4" borderId="1" xfId="0" applyNumberFormat="1" applyFont="1" applyFill="1" applyBorder="1" applyAlignment="1" applyProtection="1">
      <alignment horizontal="right" vertical="center" readingOrder="1"/>
    </xf>
    <xf numFmtId="0" fontId="38" fillId="4" borderId="7" xfId="0" applyNumberFormat="1" applyFont="1" applyFill="1" applyBorder="1" applyAlignment="1" applyProtection="1">
      <alignment horizontal="right" vertical="center" readingOrder="1"/>
    </xf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horizontal="center" vertical="center"/>
    </xf>
    <xf numFmtId="0" fontId="39" fillId="0" borderId="3" xfId="0" applyNumberFormat="1" applyFont="1" applyBorder="1" applyAlignment="1" applyProtection="1">
      <alignment horizontal="right" vertical="center" readingOrder="1"/>
    </xf>
    <xf numFmtId="49" fontId="40" fillId="4" borderId="3" xfId="0" applyNumberFormat="1" applyFont="1" applyFill="1" applyBorder="1" applyAlignment="1" applyProtection="1">
      <alignment horizontal="left" vertical="center" readingOrder="1"/>
    </xf>
    <xf numFmtId="0" fontId="13" fillId="0" borderId="0" xfId="0" applyFont="1"/>
    <xf numFmtId="0" fontId="39" fillId="0" borderId="1" xfId="0" applyNumberFormat="1" applyFont="1" applyBorder="1" applyAlignment="1" applyProtection="1">
      <alignment horizontal="center" vertical="center" readingOrder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38" fillId="4" borderId="3" xfId="0" applyNumberFormat="1" applyFont="1" applyFill="1" applyBorder="1" applyAlignment="1" applyProtection="1">
      <alignment horizontal="right" readingOrder="1"/>
    </xf>
    <xf numFmtId="0" fontId="12" fillId="0" borderId="0" xfId="0" applyFont="1"/>
    <xf numFmtId="0" fontId="41" fillId="0" borderId="1" xfId="0" applyNumberFormat="1" applyFont="1" applyBorder="1" applyAlignment="1" applyProtection="1">
      <alignment horizontal="center" vertical="center" readingOrder="1"/>
    </xf>
    <xf numFmtId="0" fontId="41" fillId="0" borderId="3" xfId="0" applyNumberFormat="1" applyFont="1" applyBorder="1" applyAlignment="1" applyProtection="1">
      <alignment horizontal="center" vertical="center" readingOrder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left" vertical="center" readingOrder="1"/>
    </xf>
    <xf numFmtId="0" fontId="10" fillId="2" borderId="3" xfId="0" applyNumberFormat="1" applyFont="1" applyFill="1" applyBorder="1" applyAlignment="1" applyProtection="1">
      <alignment horizontal="left" vertical="center" readingOrder="1"/>
    </xf>
    <xf numFmtId="49" fontId="10" fillId="2" borderId="3" xfId="0" applyNumberFormat="1" applyFont="1" applyFill="1" applyBorder="1" applyAlignment="1" applyProtection="1">
      <alignment horizontal="left" readingOrder="1"/>
    </xf>
    <xf numFmtId="49" fontId="10" fillId="2" borderId="4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7" xfId="0" applyNumberFormat="1" applyFont="1" applyFill="1" applyBorder="1" applyAlignment="1" applyProtection="1">
      <alignment horizontal="left" vertical="center" readingOrder="1"/>
    </xf>
    <xf numFmtId="0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4" xfId="0" applyNumberFormat="1" applyFont="1" applyFill="1" applyBorder="1" applyAlignment="1" applyProtection="1">
      <alignment horizontal="left" wrapText="1" readingOrder="1"/>
    </xf>
    <xf numFmtId="0" fontId="10" fillId="2" borderId="4" xfId="0" applyNumberFormat="1" applyFont="1" applyFill="1" applyBorder="1" applyAlignment="1" applyProtection="1">
      <alignment horizontal="left" readingOrder="1"/>
    </xf>
    <xf numFmtId="0" fontId="10" fillId="2" borderId="4" xfId="0" applyNumberFormat="1" applyFont="1" applyFill="1" applyBorder="1" applyAlignment="1" applyProtection="1">
      <alignment horizontal="left" vertical="center" readingOrder="1"/>
    </xf>
    <xf numFmtId="49" fontId="10" fillId="4" borderId="2" xfId="0" applyNumberFormat="1" applyFont="1" applyFill="1" applyBorder="1" applyAlignment="1" applyProtection="1">
      <alignment horizontal="left" vertical="center" readingOrder="1"/>
    </xf>
    <xf numFmtId="0" fontId="4" fillId="0" borderId="2" xfId="0" applyNumberFormat="1" applyFont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left" vertical="center" readingOrder="1"/>
    </xf>
    <xf numFmtId="0" fontId="8" fillId="0" borderId="4" xfId="0" applyNumberFormat="1" applyFont="1" applyBorder="1" applyAlignment="1" applyProtection="1">
      <alignment horizontal="left" vertical="center" readingOrder="1"/>
    </xf>
    <xf numFmtId="0" fontId="2" fillId="0" borderId="0" xfId="0" applyFont="1" applyAlignment="1">
      <alignment horizontal="left" vertical="center"/>
    </xf>
    <xf numFmtId="49" fontId="42" fillId="4" borderId="4" xfId="0" applyNumberFormat="1" applyFont="1" applyFill="1" applyBorder="1" applyAlignment="1" applyProtection="1">
      <alignment horizontal="left" vertical="center" readingOrder="1"/>
    </xf>
    <xf numFmtId="49" fontId="42" fillId="4" borderId="1" xfId="0" applyNumberFormat="1" applyFont="1" applyFill="1" applyBorder="1" applyAlignment="1" applyProtection="1">
      <alignment horizontal="left" vertical="center" readingOrder="1"/>
    </xf>
    <xf numFmtId="0" fontId="42" fillId="4" borderId="3" xfId="0" applyNumberFormat="1" applyFont="1" applyFill="1" applyBorder="1" applyAlignment="1" applyProtection="1">
      <alignment horizontal="left" vertical="center" readingOrder="1"/>
    </xf>
    <xf numFmtId="0" fontId="43" fillId="2" borderId="3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6" fillId="0" borderId="4" xfId="0" applyNumberFormat="1" applyFont="1" applyBorder="1" applyAlignment="1" applyProtection="1">
      <alignment horizontal="left" readingOrder="1"/>
    </xf>
    <xf numFmtId="49" fontId="42" fillId="4" borderId="4" xfId="0" applyNumberFormat="1" applyFont="1" applyFill="1" applyBorder="1" applyAlignment="1" applyProtection="1">
      <alignment horizontal="left" readingOrder="1"/>
    </xf>
    <xf numFmtId="49" fontId="42" fillId="4" borderId="1" xfId="0" applyNumberFormat="1" applyFont="1" applyFill="1" applyBorder="1" applyAlignment="1" applyProtection="1">
      <alignment horizontal="left" readingOrder="1"/>
    </xf>
    <xf numFmtId="0" fontId="42" fillId="4" borderId="6" xfId="0" applyNumberFormat="1" applyFont="1" applyFill="1" applyBorder="1" applyAlignment="1" applyProtection="1">
      <alignment horizontal="left" readingOrder="1"/>
    </xf>
    <xf numFmtId="0" fontId="43" fillId="2" borderId="3" xfId="0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readingOrder="1"/>
    </xf>
    <xf numFmtId="0" fontId="4" fillId="0" borderId="4" xfId="0" applyNumberFormat="1" applyFont="1" applyBorder="1" applyAlignment="1" applyProtection="1">
      <alignment horizontal="left" readingOrder="1"/>
    </xf>
    <xf numFmtId="0" fontId="8" fillId="0" borderId="4" xfId="0" applyNumberFormat="1" applyFont="1" applyBorder="1" applyAlignment="1" applyProtection="1">
      <alignment horizontal="left" readingOrder="1"/>
    </xf>
    <xf numFmtId="0" fontId="4" fillId="2" borderId="2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readingOrder="1"/>
    </xf>
    <xf numFmtId="0" fontId="8" fillId="2" borderId="4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readingOrder="1"/>
    </xf>
    <xf numFmtId="0" fontId="10" fillId="2" borderId="3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wrapText="1" readingOrder="1"/>
    </xf>
    <xf numFmtId="0" fontId="9" fillId="2" borderId="3" xfId="0" applyNumberFormat="1" applyFont="1" applyFill="1" applyBorder="1" applyAlignment="1" applyProtection="1">
      <alignment horizontal="left" readingOrder="1"/>
    </xf>
    <xf numFmtId="0" fontId="9" fillId="2" borderId="4" xfId="0" applyNumberFormat="1" applyFont="1" applyFill="1" applyBorder="1" applyAlignment="1" applyProtection="1">
      <alignment horizontal="left" readingOrder="1"/>
    </xf>
    <xf numFmtId="49" fontId="42" fillId="2" borderId="4" xfId="0" applyNumberFormat="1" applyFont="1" applyFill="1" applyBorder="1" applyAlignment="1" applyProtection="1">
      <alignment horizontal="left" readingOrder="1"/>
    </xf>
    <xf numFmtId="49" fontId="42" fillId="2" borderId="1" xfId="0" applyNumberFormat="1" applyFont="1" applyFill="1" applyBorder="1" applyAlignment="1" applyProtection="1">
      <alignment horizontal="left" readingOrder="1"/>
    </xf>
    <xf numFmtId="49" fontId="10" fillId="2" borderId="7" xfId="0" applyNumberFormat="1" applyFont="1" applyFill="1" applyBorder="1" applyAlignment="1" applyProtection="1">
      <alignment horizontal="left" readingOrder="1"/>
    </xf>
    <xf numFmtId="0" fontId="10" fillId="2" borderId="1" xfId="0" applyNumberFormat="1" applyFont="1" applyFill="1" applyBorder="1" applyAlignment="1" applyProtection="1">
      <alignment horizontal="left" readingOrder="1"/>
    </xf>
    <xf numFmtId="0" fontId="42" fillId="2" borderId="6" xfId="0" applyNumberFormat="1" applyFont="1" applyFill="1" applyBorder="1" applyAlignment="1" applyProtection="1">
      <alignment horizontal="left" readingOrder="1"/>
    </xf>
    <xf numFmtId="49" fontId="10" fillId="2" borderId="6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/>
    </xf>
    <xf numFmtId="49" fontId="10" fillId="2" borderId="1" xfId="0" applyNumberFormat="1" applyFont="1" applyFill="1" applyBorder="1" applyAlignment="1" applyProtection="1">
      <alignment horizontal="left" readingOrder="1"/>
    </xf>
    <xf numFmtId="49" fontId="9" fillId="2" borderId="4" xfId="0" applyNumberFormat="1" applyFont="1" applyFill="1" applyBorder="1" applyAlignment="1" applyProtection="1">
      <alignment horizontal="left" readingOrder="1"/>
    </xf>
    <xf numFmtId="1" fontId="0" fillId="5" borderId="3" xfId="0" applyNumberFormat="1" applyFont="1" applyFill="1" applyBorder="1" applyAlignment="1" applyProtection="1">
      <alignment horizontal="center" wrapText="1"/>
      <protection locked="0"/>
    </xf>
    <xf numFmtId="164" fontId="20" fillId="2" borderId="3" xfId="0" applyNumberFormat="1" applyFont="1" applyFill="1" applyBorder="1" applyAlignment="1">
      <alignment horizontal="center" vertical="center" wrapText="1" readingOrder="1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65" fontId="0" fillId="2" borderId="3" xfId="0" applyNumberFormat="1" applyFont="1" applyFill="1" applyBorder="1" applyAlignment="1" applyProtection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vertical="center" readingOrder="1"/>
    </xf>
    <xf numFmtId="0" fontId="8" fillId="2" borderId="4" xfId="0" applyNumberFormat="1" applyFont="1" applyFill="1" applyBorder="1" applyAlignment="1" applyProtection="1">
      <alignment horizontal="left" vertical="center" readingOrder="1"/>
    </xf>
    <xf numFmtId="0" fontId="9" fillId="2" borderId="3" xfId="0" applyNumberFormat="1" applyFont="1" applyFill="1" applyBorder="1" applyAlignment="1" applyProtection="1">
      <alignment horizontal="left" vertical="center" readingOrder="1"/>
    </xf>
    <xf numFmtId="0" fontId="9" fillId="2" borderId="4" xfId="0" applyNumberFormat="1" applyFont="1" applyFill="1" applyBorder="1" applyAlignment="1" applyProtection="1">
      <alignment horizontal="left" vertical="center" readingOrder="1"/>
    </xf>
    <xf numFmtId="49" fontId="42" fillId="2" borderId="4" xfId="0" applyNumberFormat="1" applyFont="1" applyFill="1" applyBorder="1" applyAlignment="1" applyProtection="1">
      <alignment horizontal="left" vertical="center" readingOrder="1"/>
    </xf>
    <xf numFmtId="49" fontId="42" fillId="2" borderId="1" xfId="0" applyNumberFormat="1" applyFont="1" applyFill="1" applyBorder="1" applyAlignment="1" applyProtection="1">
      <alignment horizontal="left" vertical="center" readingOrder="1"/>
    </xf>
    <xf numFmtId="0" fontId="42" fillId="2" borderId="3" xfId="0" applyNumberFormat="1" applyFont="1" applyFill="1" applyBorder="1" applyAlignment="1" applyProtection="1">
      <alignment horizontal="left" vertical="center" readingOrder="1"/>
    </xf>
    <xf numFmtId="49" fontId="9" fillId="2" borderId="4" xfId="0" applyNumberFormat="1" applyFont="1" applyFill="1" applyBorder="1" applyAlignment="1" applyProtection="1">
      <alignment horizontal="left" vertical="center" readingOrder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6" fillId="4" borderId="3" xfId="0" applyNumberFormat="1" applyFont="1" applyFill="1" applyBorder="1" applyAlignment="1" applyProtection="1">
      <alignment horizontal="right" vertical="center" readingOrder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center"/>
    </xf>
    <xf numFmtId="49" fontId="42" fillId="4" borderId="4" xfId="0" applyNumberFormat="1" applyFont="1" applyFill="1" applyBorder="1" applyAlignment="1" applyProtection="1">
      <alignment horizontal="left" vertical="center"/>
    </xf>
    <xf numFmtId="49" fontId="42" fillId="4" borderId="1" xfId="0" applyNumberFormat="1" applyFont="1" applyFill="1" applyBorder="1" applyAlignment="1" applyProtection="1">
      <alignment horizontal="left" vertical="center"/>
    </xf>
    <xf numFmtId="0" fontId="42" fillId="4" borderId="3" xfId="0" applyNumberFormat="1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16" fillId="2" borderId="4" xfId="0" applyNumberFormat="1" applyFont="1" applyFill="1" applyBorder="1" applyAlignment="1" applyProtection="1">
      <alignment horizontal="left" vertical="center" wrapText="1" readingOrder="1"/>
    </xf>
    <xf numFmtId="49" fontId="47" fillId="2" borderId="4" xfId="0" applyNumberFormat="1" applyFont="1" applyFill="1" applyBorder="1" applyAlignment="1" applyProtection="1">
      <alignment horizontal="left" vertical="center" readingOrder="1"/>
    </xf>
    <xf numFmtId="0" fontId="42" fillId="4" borderId="6" xfId="0" applyNumberFormat="1" applyFont="1" applyFill="1" applyBorder="1" applyAlignment="1" applyProtection="1">
      <alignment horizontal="left" vertical="center" readingOrder="1"/>
    </xf>
    <xf numFmtId="165" fontId="35" fillId="2" borderId="3" xfId="0" applyNumberFormat="1" applyFont="1" applyFill="1" applyBorder="1" applyAlignment="1" applyProtection="1">
      <alignment horizontal="left" readingOrder="1"/>
    </xf>
    <xf numFmtId="49" fontId="27" fillId="11" borderId="4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readingOrder="1"/>
    </xf>
    <xf numFmtId="0" fontId="43" fillId="2" borderId="3" xfId="0" applyFont="1" applyFill="1" applyBorder="1" applyAlignment="1">
      <alignment horizontal="left" vertical="center" readingOrder="1"/>
    </xf>
    <xf numFmtId="0" fontId="1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left" readingOrder="1"/>
    </xf>
    <xf numFmtId="0" fontId="2" fillId="0" borderId="0" xfId="0" applyFont="1" applyAlignment="1">
      <alignment horizontal="right" vertical="center" readingOrder="1"/>
    </xf>
    <xf numFmtId="0" fontId="0" fillId="5" borderId="3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center" wrapText="1" readingOrder="1"/>
    </xf>
    <xf numFmtId="1" fontId="24" fillId="3" borderId="3" xfId="0" applyNumberFormat="1" applyFont="1" applyFill="1" applyBorder="1" applyAlignment="1">
      <alignment horizontal="center" vertical="center" wrapText="1" readingOrder="1"/>
    </xf>
    <xf numFmtId="49" fontId="7" fillId="14" borderId="4" xfId="0" applyNumberFormat="1" applyFont="1" applyFill="1" applyBorder="1" applyAlignment="1">
      <alignment horizontal="center" vertical="center" wrapText="1"/>
    </xf>
    <xf numFmtId="49" fontId="0" fillId="14" borderId="3" xfId="0" applyNumberFormat="1" applyFont="1" applyFill="1" applyBorder="1" applyAlignment="1">
      <alignment horizontal="center" wrapText="1"/>
    </xf>
    <xf numFmtId="165" fontId="0" fillId="14" borderId="3" xfId="0" applyNumberFormat="1" applyFill="1" applyBorder="1" applyAlignment="1">
      <alignment horizontal="center" vertical="center"/>
    </xf>
    <xf numFmtId="49" fontId="0" fillId="14" borderId="3" xfId="0" applyNumberFormat="1" applyFont="1" applyFill="1" applyBorder="1" applyAlignment="1">
      <alignment horizontal="center" vertical="center" wrapText="1"/>
    </xf>
    <xf numFmtId="1" fontId="2" fillId="14" borderId="3" xfId="0" applyNumberFormat="1" applyFont="1" applyFill="1" applyBorder="1" applyAlignment="1">
      <alignment horizontal="center" vertical="center" wrapText="1" readingOrder="1"/>
    </xf>
    <xf numFmtId="1" fontId="24" fillId="14" borderId="3" xfId="0" applyNumberFormat="1" applyFont="1" applyFill="1" applyBorder="1" applyAlignment="1">
      <alignment horizontal="center" vertical="center" wrapText="1" readingOrder="1"/>
    </xf>
    <xf numFmtId="49" fontId="48" fillId="3" borderId="4" xfId="0" applyNumberFormat="1" applyFont="1" applyFill="1" applyBorder="1" applyAlignment="1">
      <alignment horizontal="center" vertical="center" wrapText="1"/>
    </xf>
    <xf numFmtId="49" fontId="49" fillId="3" borderId="3" xfId="0" applyNumberFormat="1" applyFont="1" applyFill="1" applyBorder="1" applyAlignment="1">
      <alignment horizontal="center" wrapText="1"/>
    </xf>
    <xf numFmtId="49" fontId="48" fillId="3" borderId="3" xfId="0" applyNumberFormat="1" applyFont="1" applyFill="1" applyBorder="1" applyAlignment="1">
      <alignment horizontal="center" vertical="center" wrapText="1" readingOrder="1"/>
    </xf>
    <xf numFmtId="49" fontId="27" fillId="3" borderId="4" xfId="0" applyNumberFormat="1" applyFont="1" applyFill="1" applyBorder="1" applyAlignment="1">
      <alignment horizontal="center" vertical="center" wrapText="1" readingOrder="1"/>
    </xf>
    <xf numFmtId="49" fontId="48" fillId="3" borderId="4" xfId="0" applyNumberFormat="1" applyFont="1" applyFill="1" applyBorder="1" applyAlignment="1">
      <alignment horizontal="center" vertical="center" wrapText="1" readingOrder="1"/>
    </xf>
    <xf numFmtId="49" fontId="49" fillId="3" borderId="3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 readingOrder="1"/>
    </xf>
    <xf numFmtId="49" fontId="31" fillId="11" borderId="3" xfId="0" applyNumberFormat="1" applyFont="1" applyFill="1" applyBorder="1" applyAlignment="1">
      <alignment horizontal="center" vertical="center" wrapText="1" readingOrder="1"/>
    </xf>
    <xf numFmtId="49" fontId="28" fillId="15" borderId="3" xfId="0" applyNumberFormat="1" applyFont="1" applyFill="1" applyBorder="1" applyAlignment="1">
      <alignment horizontal="center" vertical="center" wrapText="1"/>
    </xf>
    <xf numFmtId="49" fontId="28" fillId="15" borderId="4" xfId="0" applyNumberFormat="1" applyFont="1" applyFill="1" applyBorder="1" applyAlignment="1">
      <alignment horizontal="center" vertical="center" wrapText="1"/>
    </xf>
    <xf numFmtId="49" fontId="0" fillId="15" borderId="3" xfId="0" applyNumberFormat="1" applyFill="1" applyBorder="1" applyAlignment="1">
      <alignment horizontal="center" vertical="center" wrapText="1"/>
    </xf>
    <xf numFmtId="49" fontId="0" fillId="15" borderId="3" xfId="0" applyNumberFormat="1" applyFill="1" applyBorder="1" applyAlignment="1">
      <alignment horizontal="center" wrapText="1"/>
    </xf>
    <xf numFmtId="49" fontId="6" fillId="15" borderId="3" xfId="0" applyNumberFormat="1" applyFont="1" applyFill="1" applyBorder="1" applyAlignment="1">
      <alignment horizontal="center" vertical="center" wrapText="1"/>
    </xf>
    <xf numFmtId="49" fontId="6" fillId="15" borderId="3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 vertical="center" wrapText="1"/>
    </xf>
    <xf numFmtId="49" fontId="7" fillId="15" borderId="4" xfId="0" applyNumberFormat="1" applyFont="1" applyFill="1" applyBorder="1" applyAlignment="1">
      <alignment horizontal="center" vertical="center" wrapText="1" readingOrder="1"/>
    </xf>
    <xf numFmtId="49" fontId="6" fillId="15" borderId="3" xfId="0" applyNumberFormat="1" applyFont="1" applyFill="1" applyBorder="1" applyAlignment="1">
      <alignment horizontal="center" wrapText="1" readingOrder="1"/>
    </xf>
    <xf numFmtId="49" fontId="28" fillId="15" borderId="3" xfId="0" applyNumberFormat="1" applyFont="1" applyFill="1" applyBorder="1" applyAlignment="1">
      <alignment horizontal="center" vertical="center" wrapText="1" readingOrder="1"/>
    </xf>
    <xf numFmtId="49" fontId="0" fillId="15" borderId="3" xfId="0" applyNumberFormat="1" applyFont="1" applyFill="1" applyBorder="1" applyAlignment="1">
      <alignment horizontal="center" wrapText="1"/>
    </xf>
    <xf numFmtId="49" fontId="0" fillId="15" borderId="3" xfId="0" applyNumberFormat="1" applyFont="1" applyFill="1" applyBorder="1" applyAlignment="1">
      <alignment horizontal="center" vertical="center" wrapText="1"/>
    </xf>
    <xf numFmtId="167" fontId="0" fillId="5" borderId="3" xfId="0" applyNumberFormat="1" applyFill="1" applyBorder="1" applyAlignment="1" applyProtection="1">
      <alignment horizontal="center" vertical="center"/>
    </xf>
    <xf numFmtId="167" fontId="0" fillId="5" borderId="3" xfId="0" applyNumberForma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167" fontId="0" fillId="5" borderId="3" xfId="0" applyNumberFormat="1" applyFont="1" applyFill="1" applyBorder="1" applyAlignment="1" applyProtection="1">
      <alignment horizontal="center" vertical="center"/>
    </xf>
    <xf numFmtId="167" fontId="0" fillId="5" borderId="3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165" fontId="10" fillId="4" borderId="3" xfId="0" applyNumberFormat="1" applyFont="1" applyFill="1" applyBorder="1" applyAlignment="1" applyProtection="1">
      <alignment horizontal="left" vertical="center" readingOrder="1"/>
    </xf>
    <xf numFmtId="165" fontId="9" fillId="4" borderId="3" xfId="0" applyNumberFormat="1" applyFont="1" applyFill="1" applyBorder="1" applyAlignment="1" applyProtection="1">
      <alignment horizontal="left" vertical="center" readingOrder="1"/>
    </xf>
    <xf numFmtId="165" fontId="0" fillId="0" borderId="0" xfId="0" applyNumberFormat="1" applyAlignment="1">
      <alignment vertical="center"/>
    </xf>
    <xf numFmtId="1" fontId="38" fillId="4" borderId="3" xfId="0" applyNumberFormat="1" applyFont="1" applyFill="1" applyBorder="1" applyAlignment="1" applyProtection="1">
      <alignment horizontal="right" vertical="center" readingOrder="1"/>
    </xf>
    <xf numFmtId="1" fontId="25" fillId="0" borderId="3" xfId="0" applyNumberFormat="1" applyFont="1" applyBorder="1" applyAlignment="1" applyProtection="1">
      <alignment horizontal="center" vertical="center"/>
    </xf>
    <xf numFmtId="0" fontId="4" fillId="9" borderId="4" xfId="0" applyNumberFormat="1" applyFont="1" applyFill="1" applyBorder="1" applyAlignment="1" applyProtection="1">
      <alignment horizontal="center" readingOrder="1"/>
    </xf>
    <xf numFmtId="165" fontId="0" fillId="9" borderId="3" xfId="0" applyNumberFormat="1" applyFont="1" applyFill="1" applyBorder="1" applyAlignment="1" applyProtection="1">
      <alignment horizontal="center" vertical="center"/>
    </xf>
    <xf numFmtId="49" fontId="49" fillId="14" borderId="3" xfId="0" applyNumberFormat="1" applyFont="1" applyFill="1" applyBorder="1" applyAlignment="1">
      <alignment horizontal="center" wrapText="1"/>
    </xf>
    <xf numFmtId="165" fontId="0" fillId="16" borderId="3" xfId="0" applyNumberFormat="1" applyFill="1" applyBorder="1" applyAlignment="1">
      <alignment horizontal="center" vertical="center"/>
    </xf>
    <xf numFmtId="165" fontId="0" fillId="11" borderId="3" xfId="0" applyNumberFormat="1" applyFont="1" applyFill="1" applyBorder="1" applyAlignment="1" applyProtection="1">
      <alignment horizontal="center" vertical="center"/>
    </xf>
    <xf numFmtId="49" fontId="51" fillId="14" borderId="3" xfId="0" applyNumberFormat="1" applyFont="1" applyFill="1" applyBorder="1" applyAlignment="1">
      <alignment horizontal="center" vertical="center" wrapText="1" readingOrder="1"/>
    </xf>
    <xf numFmtId="49" fontId="51" fillId="3" borderId="3" xfId="0" applyNumberFormat="1" applyFont="1" applyFill="1" applyBorder="1" applyAlignment="1">
      <alignment horizontal="center" vertical="center" wrapText="1" readingOrder="1"/>
    </xf>
    <xf numFmtId="49" fontId="44" fillId="3" borderId="3" xfId="0" applyNumberFormat="1" applyFont="1" applyFill="1" applyBorder="1" applyAlignment="1">
      <alignment horizontal="center" vertical="center" wrapText="1" readingOrder="1"/>
    </xf>
    <xf numFmtId="49" fontId="44" fillId="3" borderId="3" xfId="0" applyNumberFormat="1" applyFont="1" applyFill="1" applyBorder="1" applyAlignment="1">
      <alignment horizontal="center" vertical="center" wrapText="1"/>
    </xf>
    <xf numFmtId="165" fontId="0" fillId="17" borderId="3" xfId="0" applyNumberFormat="1" applyFill="1" applyBorder="1" applyAlignment="1">
      <alignment horizontal="center" vertical="center"/>
    </xf>
    <xf numFmtId="49" fontId="27" fillId="18" borderId="4" xfId="0" applyNumberFormat="1" applyFont="1" applyFill="1" applyBorder="1" applyAlignment="1">
      <alignment horizontal="center" vertical="center" wrapText="1"/>
    </xf>
    <xf numFmtId="49" fontId="7" fillId="18" borderId="4" xfId="0" applyNumberFormat="1" applyFont="1" applyFill="1" applyBorder="1" applyAlignment="1">
      <alignment horizontal="center" vertical="center" wrapText="1" readingOrder="1"/>
    </xf>
    <xf numFmtId="49" fontId="51" fillId="18" borderId="3" xfId="0" applyNumberFormat="1" applyFont="1" applyFill="1" applyBorder="1" applyAlignment="1">
      <alignment horizontal="center" vertical="center" wrapText="1" readingOrder="1"/>
    </xf>
    <xf numFmtId="49" fontId="6" fillId="18" borderId="4" xfId="0" applyNumberFormat="1" applyFont="1" applyFill="1" applyBorder="1" applyAlignment="1">
      <alignment horizontal="center" vertical="center" wrapText="1" readingOrder="1"/>
    </xf>
    <xf numFmtId="49" fontId="48" fillId="18" borderId="3" xfId="0" applyNumberFormat="1" applyFont="1" applyFill="1" applyBorder="1" applyAlignment="1">
      <alignment horizontal="center" vertical="center" wrapText="1" readingOrder="1"/>
    </xf>
    <xf numFmtId="49" fontId="7" fillId="18" borderId="4" xfId="0" applyNumberFormat="1" applyFont="1" applyFill="1" applyBorder="1" applyAlignment="1">
      <alignment horizontal="center" vertical="center" wrapText="1"/>
    </xf>
    <xf numFmtId="49" fontId="44" fillId="18" borderId="3" xfId="0" applyNumberFormat="1" applyFont="1" applyFill="1" applyBorder="1" applyAlignment="1">
      <alignment horizontal="center" vertical="center" wrapText="1" readingOrder="1"/>
    </xf>
    <xf numFmtId="49" fontId="6" fillId="18" borderId="4" xfId="0" applyNumberFormat="1" applyFont="1" applyFill="1" applyBorder="1" applyAlignment="1">
      <alignment horizontal="center" vertical="center" wrapText="1"/>
    </xf>
    <xf numFmtId="49" fontId="27" fillId="2" borderId="4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wrapText="1"/>
    </xf>
    <xf numFmtId="49" fontId="44" fillId="2" borderId="3" xfId="0" applyNumberFormat="1" applyFont="1" applyFill="1" applyBorder="1" applyAlignment="1">
      <alignment horizontal="center" vertical="center" wrapText="1" readingOrder="1"/>
    </xf>
    <xf numFmtId="49" fontId="31" fillId="18" borderId="3" xfId="0" applyNumberFormat="1" applyFont="1" applyFill="1" applyBorder="1" applyAlignment="1">
      <alignment horizontal="center" vertical="center" wrapText="1" readingOrder="1"/>
    </xf>
    <xf numFmtId="49" fontId="6" fillId="3" borderId="4" xfId="0" applyNumberFormat="1" applyFont="1" applyFill="1" applyBorder="1" applyAlignment="1">
      <alignment horizontal="center" vertical="center" wrapText="1"/>
    </xf>
    <xf numFmtId="49" fontId="44" fillId="18" borderId="3" xfId="0" applyNumberFormat="1" applyFont="1" applyFill="1" applyBorder="1" applyAlignment="1">
      <alignment horizontal="center" vertical="center" wrapText="1"/>
    </xf>
    <xf numFmtId="49" fontId="31" fillId="18" borderId="4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49" fontId="52" fillId="2" borderId="3" xfId="0" applyNumberFormat="1" applyFont="1" applyFill="1" applyBorder="1" applyAlignment="1">
      <alignment horizontal="center" vertical="center" wrapText="1" readingOrder="1"/>
    </xf>
    <xf numFmtId="49" fontId="53" fillId="18" borderId="4" xfId="0" applyNumberFormat="1" applyFont="1" applyFill="1" applyBorder="1" applyAlignment="1">
      <alignment horizontal="center" vertical="center" wrapText="1"/>
    </xf>
    <xf numFmtId="49" fontId="53" fillId="3" borderId="4" xfId="0" applyNumberFormat="1" applyFont="1" applyFill="1" applyBorder="1" applyAlignment="1">
      <alignment horizontal="center" vertical="center" wrapText="1"/>
    </xf>
    <xf numFmtId="1" fontId="24" fillId="9" borderId="3" xfId="0" applyNumberFormat="1" applyFont="1" applyFill="1" applyBorder="1" applyAlignment="1">
      <alignment horizontal="center" vertical="center" wrapText="1" readingOrder="1"/>
    </xf>
    <xf numFmtId="1" fontId="24" fillId="6" borderId="3" xfId="0" applyNumberFormat="1" applyFont="1" applyFill="1" applyBorder="1" applyAlignment="1">
      <alignment horizontal="center" vertical="center" wrapText="1" readingOrder="1"/>
    </xf>
    <xf numFmtId="49" fontId="6" fillId="3" borderId="3" xfId="0" applyNumberFormat="1" applyFont="1" applyFill="1" applyBorder="1" applyAlignment="1">
      <alignment horizontal="center" vertical="center" wrapText="1" readingOrder="1"/>
    </xf>
    <xf numFmtId="165" fontId="0" fillId="19" borderId="3" xfId="0" applyNumberFormat="1" applyFill="1" applyBorder="1" applyAlignment="1">
      <alignment horizontal="center" vertical="center"/>
    </xf>
    <xf numFmtId="165" fontId="0" fillId="19" borderId="3" xfId="0" applyNumberFormat="1" applyFill="1" applyBorder="1" applyAlignment="1">
      <alignment horizontal="center"/>
    </xf>
    <xf numFmtId="0" fontId="0" fillId="19" borderId="3" xfId="0" applyFill="1" applyBorder="1" applyAlignment="1">
      <alignment horizontal="center" vertical="center"/>
    </xf>
    <xf numFmtId="166" fontId="0" fillId="19" borderId="3" xfId="0" applyNumberFormat="1" applyFill="1" applyBorder="1" applyAlignment="1">
      <alignment horizontal="center"/>
    </xf>
    <xf numFmtId="165" fontId="50" fillId="19" borderId="3" xfId="0" applyNumberFormat="1" applyFont="1" applyFill="1" applyBorder="1" applyAlignment="1">
      <alignment horizontal="center" vertical="center"/>
    </xf>
    <xf numFmtId="49" fontId="7" fillId="15" borderId="4" xfId="0" applyNumberFormat="1" applyFont="1" applyFill="1" applyBorder="1" applyAlignment="1">
      <alignment horizontal="center" vertical="center" wrapText="1"/>
    </xf>
    <xf numFmtId="49" fontId="48" fillId="15" borderId="3" xfId="0" applyNumberFormat="1" applyFont="1" applyFill="1" applyBorder="1" applyAlignment="1">
      <alignment horizontal="center" vertical="center" wrapText="1" readingOrder="1"/>
    </xf>
    <xf numFmtId="49" fontId="49" fillId="2" borderId="3" xfId="0" applyNumberFormat="1" applyFont="1" applyFill="1" applyBorder="1" applyAlignment="1">
      <alignment horizontal="center" wrapText="1"/>
    </xf>
    <xf numFmtId="49" fontId="48" fillId="2" borderId="3" xfId="0" applyNumberFormat="1" applyFont="1" applyFill="1" applyBorder="1" applyAlignment="1">
      <alignment horizontal="center" vertical="center" wrapText="1" readingOrder="1"/>
    </xf>
    <xf numFmtId="166" fontId="19" fillId="5" borderId="3" xfId="0" applyNumberFormat="1" applyFont="1" applyFill="1" applyBorder="1" applyAlignment="1">
      <alignment horizontal="center"/>
    </xf>
    <xf numFmtId="0" fontId="9" fillId="4" borderId="1" xfId="0" applyNumberFormat="1" applyFont="1" applyFill="1" applyBorder="1" applyAlignment="1" applyProtection="1">
      <alignment horizontal="left" vertical="center" readingOrder="1"/>
    </xf>
    <xf numFmtId="0" fontId="2" fillId="0" borderId="4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vertical="center"/>
    </xf>
    <xf numFmtId="0" fontId="9" fillId="4" borderId="7" xfId="0" applyNumberFormat="1" applyFont="1" applyFill="1" applyBorder="1" applyAlignment="1" applyProtection="1">
      <alignment horizontal="left" vertical="center" readingOrder="1"/>
    </xf>
    <xf numFmtId="0" fontId="0" fillId="0" borderId="3" xfId="0" applyNumberFormat="1" applyBorder="1" applyAlignment="1">
      <alignment vertical="center"/>
    </xf>
    <xf numFmtId="0" fontId="0" fillId="2" borderId="6" xfId="0" applyNumberFormat="1" applyFill="1" applyBorder="1" applyAlignment="1">
      <alignment horizontal="center" vertical="center"/>
    </xf>
    <xf numFmtId="0" fontId="14" fillId="0" borderId="3" xfId="0" applyNumberFormat="1" applyFont="1" applyBorder="1" applyAlignment="1">
      <alignment vertical="center"/>
    </xf>
    <xf numFmtId="0" fontId="2" fillId="2" borderId="6" xfId="0" applyNumberFormat="1" applyFont="1" applyFill="1" applyBorder="1" applyAlignment="1">
      <alignment horizontal="left" vertical="center"/>
    </xf>
    <xf numFmtId="0" fontId="0" fillId="2" borderId="3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/>
    </xf>
    <xf numFmtId="0" fontId="0" fillId="0" borderId="0" xfId="0" applyNumberFormat="1"/>
    <xf numFmtId="0" fontId="0" fillId="0" borderId="3" xfId="0" applyNumberForma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0" fontId="2" fillId="2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4" borderId="3" xfId="0" applyNumberFormat="1" applyFont="1" applyFill="1" applyBorder="1" applyAlignment="1" applyProtection="1">
      <alignment horizontal="center" vertical="center" readingOrder="1"/>
    </xf>
    <xf numFmtId="0" fontId="9" fillId="4" borderId="4" xfId="0" applyNumberFormat="1" applyFont="1" applyFill="1" applyBorder="1" applyAlignment="1" applyProtection="1">
      <alignment horizontal="center" vertical="center" readingOrder="1"/>
    </xf>
    <xf numFmtId="0" fontId="9" fillId="4" borderId="1" xfId="0" applyNumberFormat="1" applyFont="1" applyFill="1" applyBorder="1" applyAlignment="1" applyProtection="1">
      <alignment horizontal="center" vertical="center" readingOrder="1"/>
    </xf>
    <xf numFmtId="0" fontId="2" fillId="0" borderId="4" xfId="0" applyNumberFormat="1" applyFont="1" applyBorder="1" applyAlignment="1">
      <alignment horizontal="center" vertical="center" readingOrder="1"/>
    </xf>
    <xf numFmtId="0" fontId="9" fillId="4" borderId="7" xfId="0" applyNumberFormat="1" applyFont="1" applyFill="1" applyBorder="1" applyAlignment="1" applyProtection="1">
      <alignment horizontal="center" vertical="center" readingOrder="1"/>
    </xf>
    <xf numFmtId="0" fontId="2" fillId="0" borderId="3" xfId="0" applyNumberFormat="1" applyFont="1" applyBorder="1" applyAlignment="1">
      <alignment horizontal="center" vertical="center" readingOrder="1"/>
    </xf>
    <xf numFmtId="0" fontId="0" fillId="0" borderId="3" xfId="0" applyNumberFormat="1" applyBorder="1" applyAlignment="1">
      <alignment horizontal="center" vertical="center" readingOrder="1"/>
    </xf>
    <xf numFmtId="0" fontId="0" fillId="2" borderId="3" xfId="0" applyNumberFormat="1" applyFill="1" applyBorder="1" applyAlignment="1">
      <alignment horizontal="center" vertical="center" readingOrder="1"/>
    </xf>
    <xf numFmtId="0" fontId="14" fillId="0" borderId="3" xfId="0" applyNumberFormat="1" applyFont="1" applyBorder="1" applyAlignment="1">
      <alignment horizontal="center" vertical="center" readingOrder="1"/>
    </xf>
    <xf numFmtId="0" fontId="2" fillId="2" borderId="3" xfId="0" applyNumberFormat="1" applyFont="1" applyFill="1" applyBorder="1" applyAlignment="1">
      <alignment horizontal="center" vertical="center" readingOrder="1"/>
    </xf>
    <xf numFmtId="0" fontId="2" fillId="2" borderId="4" xfId="0" applyNumberFormat="1" applyFont="1" applyFill="1" applyBorder="1" applyAlignment="1">
      <alignment horizontal="center" vertical="center" readingOrder="1"/>
    </xf>
    <xf numFmtId="0" fontId="0" fillId="0" borderId="0" xfId="0" applyNumberFormat="1" applyAlignment="1">
      <alignment horizontal="center" vertical="center" readingOrder="1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 applyProtection="1">
      <alignment horizontal="center" wrapText="1" readingOrder="1"/>
    </xf>
    <xf numFmtId="0" fontId="9" fillId="4" borderId="1" xfId="0" applyNumberFormat="1" applyFont="1" applyFill="1" applyBorder="1" applyAlignment="1" applyProtection="1">
      <alignment horizontal="left" readingOrder="1"/>
    </xf>
    <xf numFmtId="0" fontId="2" fillId="0" borderId="4" xfId="0" applyNumberFormat="1" applyFont="1" applyBorder="1" applyAlignment="1">
      <alignment horizontal="left"/>
    </xf>
    <xf numFmtId="0" fontId="2" fillId="0" borderId="3" xfId="0" applyNumberFormat="1" applyFont="1" applyBorder="1" applyAlignment="1"/>
    <xf numFmtId="0" fontId="0" fillId="0" borderId="3" xfId="0" applyNumberFormat="1" applyBorder="1" applyAlignment="1"/>
    <xf numFmtId="0" fontId="0" fillId="2" borderId="3" xfId="0" applyNumberFormat="1" applyFill="1" applyBorder="1" applyAlignment="1">
      <alignment horizontal="center"/>
    </xf>
    <xf numFmtId="0" fontId="14" fillId="0" borderId="3" xfId="0" applyNumberFormat="1" applyFont="1" applyBorder="1" applyAlignment="1"/>
    <xf numFmtId="0" fontId="2" fillId="2" borderId="3" xfId="0" applyNumberFormat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center" vertical="center"/>
    </xf>
    <xf numFmtId="0" fontId="9" fillId="4" borderId="4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/>
    </xf>
    <xf numFmtId="0" fontId="9" fillId="4" borderId="7" xfId="0" applyNumberFormat="1" applyFont="1" applyFill="1" applyBorder="1" applyAlignment="1" applyProtection="1">
      <alignment horizontal="center" vertical="center"/>
    </xf>
    <xf numFmtId="0" fontId="9" fillId="4" borderId="3" xfId="0" applyNumberFormat="1" applyFont="1" applyFill="1" applyBorder="1" applyAlignment="1" applyProtection="1">
      <alignment horizontal="center" vertical="center" wrapText="1" readingOrder="1"/>
    </xf>
    <xf numFmtId="0" fontId="9" fillId="4" borderId="4" xfId="0" applyNumberFormat="1" applyFont="1" applyFill="1" applyBorder="1" applyAlignment="1" applyProtection="1">
      <alignment horizontal="center" vertical="center" wrapText="1" readingOrder="1"/>
    </xf>
    <xf numFmtId="0" fontId="9" fillId="4" borderId="1" xfId="0" applyNumberFormat="1" applyFont="1" applyFill="1" applyBorder="1" applyAlignment="1" applyProtection="1">
      <alignment horizontal="center" vertical="center" wrapText="1" readingOrder="1"/>
    </xf>
    <xf numFmtId="0" fontId="16" fillId="0" borderId="4" xfId="0" applyNumberFormat="1" applyFont="1" applyBorder="1" applyAlignment="1" applyProtection="1">
      <alignment horizontal="center" vertical="center" wrapText="1" readingOrder="1"/>
    </xf>
    <xf numFmtId="0" fontId="2" fillId="0" borderId="4" xfId="0" applyNumberFormat="1" applyFont="1" applyBorder="1" applyAlignment="1">
      <alignment horizontal="center" vertical="center" wrapText="1"/>
    </xf>
    <xf numFmtId="0" fontId="9" fillId="4" borderId="7" xfId="0" applyNumberFormat="1" applyFont="1" applyFill="1" applyBorder="1" applyAlignment="1" applyProtection="1">
      <alignment horizontal="center" vertical="center" wrapText="1" readingOrder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28" fillId="18" borderId="3" xfId="0" applyNumberFormat="1" applyFont="1" applyFill="1" applyBorder="1" applyAlignment="1">
      <alignment horizontal="center" vertical="center" wrapText="1" readingOrder="1"/>
    </xf>
    <xf numFmtId="49" fontId="28" fillId="18" borderId="3" xfId="0" applyNumberFormat="1" applyFont="1" applyFill="1" applyBorder="1" applyAlignment="1">
      <alignment horizontal="center" vertical="center" wrapText="1"/>
    </xf>
    <xf numFmtId="49" fontId="28" fillId="18" borderId="4" xfId="0" applyNumberFormat="1" applyFont="1" applyFill="1" applyBorder="1" applyAlignment="1">
      <alignment horizontal="center" vertical="center" wrapText="1"/>
    </xf>
    <xf numFmtId="49" fontId="0" fillId="18" borderId="3" xfId="0" applyNumberFormat="1" applyFill="1" applyBorder="1" applyAlignment="1">
      <alignment horizontal="center" wrapText="1"/>
    </xf>
    <xf numFmtId="49" fontId="6" fillId="18" borderId="3" xfId="0" applyNumberFormat="1" applyFont="1" applyFill="1" applyBorder="1" applyAlignment="1">
      <alignment horizontal="center" vertical="center" wrapText="1" readingOrder="1"/>
    </xf>
    <xf numFmtId="165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3" xfId="0" applyNumberFormat="1" applyFill="1" applyBorder="1" applyAlignment="1">
      <alignment vertical="center"/>
    </xf>
    <xf numFmtId="165" fontId="0" fillId="0" borderId="6" xfId="0" applyNumberFormat="1" applyFill="1" applyBorder="1" applyAlignment="1">
      <alignment horizontal="center" vertical="center"/>
    </xf>
    <xf numFmtId="166" fontId="0" fillId="0" borderId="3" xfId="0" applyNumberForma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wrapText="1"/>
    </xf>
    <xf numFmtId="0" fontId="0" fillId="18" borderId="7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2" fillId="18" borderId="3" xfId="0" applyFont="1" applyFill="1" applyBorder="1" applyAlignment="1">
      <alignment horizontal="center" vertical="center" wrapText="1"/>
    </xf>
    <xf numFmtId="164" fontId="5" fillId="18" borderId="1" xfId="0" applyNumberFormat="1" applyFont="1" applyFill="1" applyBorder="1" applyAlignment="1">
      <alignment horizontal="center" vertical="center" wrapText="1"/>
    </xf>
    <xf numFmtId="164" fontId="5" fillId="18" borderId="8" xfId="0" applyNumberFormat="1" applyFont="1" applyFill="1" applyBorder="1" applyAlignment="1">
      <alignment horizontal="center" vertical="center" wrapText="1"/>
    </xf>
    <xf numFmtId="164" fontId="5" fillId="18" borderId="7" xfId="0" applyNumberFormat="1" applyFont="1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7" xfId="0" applyNumberFormat="1" applyFont="1" applyFill="1" applyBorder="1" applyAlignment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0" fontId="26" fillId="15" borderId="3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15" borderId="8" xfId="0" applyFill="1" applyBorder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164" fontId="5" fillId="14" borderId="1" xfId="0" applyNumberFormat="1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0" borderId="8" xfId="0" applyNumberForma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wrapText="1"/>
    </xf>
    <xf numFmtId="0" fontId="0" fillId="14" borderId="7" xfId="0" applyFill="1" applyBorder="1" applyAlignment="1">
      <alignment horizont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 applyProtection="1">
      <alignment horizontal="center" vertical="center" wrapText="1" readingOrder="1"/>
    </xf>
    <xf numFmtId="164" fontId="5" fillId="11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7" borderId="7" xfId="0" applyNumberFormat="1" applyFont="1" applyFill="1" applyBorder="1" applyAlignment="1">
      <alignment horizontal="center" vertical="center" wrapText="1"/>
    </xf>
    <xf numFmtId="164" fontId="5" fillId="15" borderId="1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" fillId="18" borderId="4" xfId="0" applyFont="1" applyFill="1" applyBorder="1" applyAlignment="1">
      <alignment horizontal="center" wrapText="1"/>
    </xf>
    <xf numFmtId="0" fontId="0" fillId="18" borderId="5" xfId="0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26" fillId="11" borderId="4" xfId="0" applyFont="1" applyFill="1" applyBorder="1" applyAlignment="1">
      <alignment horizontal="center" vertical="center" wrapText="1"/>
    </xf>
    <xf numFmtId="0" fontId="26" fillId="11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6" fillId="15" borderId="4" xfId="0" applyFont="1" applyFill="1" applyBorder="1" applyAlignment="1">
      <alignment horizontal="center" vertical="center" wrapText="1"/>
    </xf>
    <xf numFmtId="0" fontId="26" fillId="15" borderId="5" xfId="0" applyFont="1" applyFill="1" applyBorder="1" applyAlignment="1">
      <alignment horizontal="center" vertical="center" wrapText="1"/>
    </xf>
    <xf numFmtId="0" fontId="26" fillId="15" borderId="6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 readingOrder="1"/>
    </xf>
    <xf numFmtId="0" fontId="0" fillId="18" borderId="5" xfId="0" applyFill="1" applyBorder="1" applyAlignment="1">
      <alignment horizontal="center" vertical="center" wrapText="1" readingOrder="1"/>
    </xf>
    <xf numFmtId="0" fontId="0" fillId="18" borderId="6" xfId="0" applyFill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11" xfId="0" applyNumberFormat="1" applyFont="1" applyBorder="1" applyAlignment="1" applyProtection="1">
      <alignment horizontal="center" vertical="center" wrapText="1" readingOrder="1"/>
    </xf>
    <xf numFmtId="0" fontId="44" fillId="0" borderId="3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wrapText="1" readingOrder="1"/>
    </xf>
    <xf numFmtId="0" fontId="3" fillId="0" borderId="0" xfId="0" applyNumberFormat="1" applyFont="1" applyBorder="1" applyAlignment="1" applyProtection="1">
      <alignment horizontal="center" wrapText="1" readingOrder="1"/>
    </xf>
    <xf numFmtId="0" fontId="20" fillId="14" borderId="3" xfId="0" applyFont="1" applyFill="1" applyBorder="1" applyAlignment="1">
      <alignment horizontal="center" vertical="center" wrapText="1"/>
    </xf>
    <xf numFmtId="164" fontId="45" fillId="7" borderId="3" xfId="0" applyNumberFormat="1" applyFont="1" applyFill="1" applyBorder="1" applyAlignment="1">
      <alignment horizontal="center" vertical="center" wrapText="1"/>
    </xf>
    <xf numFmtId="164" fontId="45" fillId="11" borderId="3" xfId="0" applyNumberFormat="1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Y148"/>
  <sheetViews>
    <sheetView zoomScale="90" zoomScaleNormal="90" workbookViewId="0">
      <pane xSplit="3" ySplit="5" topLeftCell="I105" activePane="bottomRight" state="frozen"/>
      <selection pane="topRight" activeCell="D1" sqref="D1"/>
      <selection pane="bottomLeft" activeCell="A6" sqref="A6"/>
      <selection pane="bottomRight" activeCell="AH120" sqref="AH120"/>
    </sheetView>
  </sheetViews>
  <sheetFormatPr defaultRowHeight="45.75" customHeight="1" x14ac:dyDescent="0.25"/>
  <cols>
    <col min="1" max="1" width="4.7109375" style="238" customWidth="1"/>
    <col min="2" max="2" width="22.85546875" style="284" customWidth="1"/>
    <col min="3" max="3" width="3.5703125" customWidth="1"/>
    <col min="4" max="5" width="10.42578125" style="454" customWidth="1"/>
    <col min="6" max="9" width="9" customWidth="1"/>
    <col min="10" max="10" width="8.7109375" customWidth="1"/>
    <col min="11" max="11" width="1.7109375" hidden="1" customWidth="1"/>
    <col min="12" max="13" width="9" customWidth="1"/>
    <col min="14" max="14" width="10.42578125" customWidth="1"/>
    <col min="15" max="18" width="9" customWidth="1"/>
    <col min="19" max="19" width="10.85546875" customWidth="1"/>
    <col min="20" max="20" width="12.140625" customWidth="1"/>
    <col min="21" max="23" width="9" customWidth="1"/>
    <col min="24" max="24" width="10" customWidth="1"/>
    <col min="25" max="25" width="9" customWidth="1"/>
    <col min="26" max="26" width="12" customWidth="1"/>
    <col min="27" max="27" width="11.5703125" customWidth="1"/>
    <col min="28" max="28" width="8.140625" customWidth="1"/>
    <col min="29" max="31" width="9" hidden="1" customWidth="1"/>
    <col min="32" max="32" width="2" hidden="1" customWidth="1"/>
    <col min="33" max="33" width="13" customWidth="1"/>
    <col min="34" max="34" width="9.85546875" customWidth="1"/>
    <col min="35" max="35" width="9.42578125" customWidth="1"/>
    <col min="36" max="36" width="9" customWidth="1"/>
    <col min="37" max="37" width="13.140625" style="172" customWidth="1"/>
    <col min="38" max="38" width="9.140625" style="457"/>
    <col min="235" max="235" width="3.7109375" customWidth="1"/>
    <col min="236" max="236" width="27.85546875" customWidth="1"/>
    <col min="237" max="237" width="3.7109375" customWidth="1"/>
    <col min="238" max="277" width="0" hidden="1" customWidth="1"/>
    <col min="278" max="278" width="10.28515625" customWidth="1"/>
    <col min="280" max="280" width="12.5703125" customWidth="1"/>
    <col min="284" max="284" width="10.7109375" customWidth="1"/>
    <col min="491" max="491" width="3.7109375" customWidth="1"/>
    <col min="492" max="492" width="27.85546875" customWidth="1"/>
    <col min="493" max="493" width="3.7109375" customWidth="1"/>
    <col min="494" max="533" width="0" hidden="1" customWidth="1"/>
    <col min="534" max="534" width="10.28515625" customWidth="1"/>
    <col min="536" max="536" width="12.5703125" customWidth="1"/>
    <col min="540" max="540" width="10.7109375" customWidth="1"/>
    <col min="747" max="747" width="3.7109375" customWidth="1"/>
    <col min="748" max="748" width="27.85546875" customWidth="1"/>
    <col min="749" max="749" width="3.7109375" customWidth="1"/>
    <col min="750" max="789" width="0" hidden="1" customWidth="1"/>
    <col min="790" max="790" width="10.28515625" customWidth="1"/>
    <col min="792" max="792" width="12.5703125" customWidth="1"/>
    <col min="796" max="796" width="10.7109375" customWidth="1"/>
    <col min="1003" max="1003" width="3.7109375" customWidth="1"/>
    <col min="1004" max="1004" width="27.85546875" customWidth="1"/>
    <col min="1005" max="1005" width="3.7109375" customWidth="1"/>
    <col min="1006" max="1045" width="0" hidden="1" customWidth="1"/>
    <col min="1046" max="1046" width="10.28515625" customWidth="1"/>
    <col min="1048" max="1048" width="12.5703125" customWidth="1"/>
    <col min="1052" max="1052" width="10.7109375" customWidth="1"/>
    <col min="1259" max="1259" width="3.7109375" customWidth="1"/>
    <col min="1260" max="1260" width="27.85546875" customWidth="1"/>
    <col min="1261" max="1261" width="3.7109375" customWidth="1"/>
    <col min="1262" max="1301" width="0" hidden="1" customWidth="1"/>
    <col min="1302" max="1302" width="10.28515625" customWidth="1"/>
    <col min="1304" max="1304" width="12.5703125" customWidth="1"/>
    <col min="1308" max="1308" width="10.7109375" customWidth="1"/>
    <col min="1515" max="1515" width="3.7109375" customWidth="1"/>
    <col min="1516" max="1516" width="27.85546875" customWidth="1"/>
    <col min="1517" max="1517" width="3.7109375" customWidth="1"/>
    <col min="1518" max="1557" width="0" hidden="1" customWidth="1"/>
    <col min="1558" max="1558" width="10.28515625" customWidth="1"/>
    <col min="1560" max="1560" width="12.5703125" customWidth="1"/>
    <col min="1564" max="1564" width="10.7109375" customWidth="1"/>
    <col min="1771" max="1771" width="3.7109375" customWidth="1"/>
    <col min="1772" max="1772" width="27.85546875" customWidth="1"/>
    <col min="1773" max="1773" width="3.7109375" customWidth="1"/>
    <col min="1774" max="1813" width="0" hidden="1" customWidth="1"/>
    <col min="1814" max="1814" width="10.28515625" customWidth="1"/>
    <col min="1816" max="1816" width="12.5703125" customWidth="1"/>
    <col min="1820" max="1820" width="10.7109375" customWidth="1"/>
    <col min="2027" max="2027" width="3.7109375" customWidth="1"/>
    <col min="2028" max="2028" width="27.85546875" customWidth="1"/>
    <col min="2029" max="2029" width="3.7109375" customWidth="1"/>
    <col min="2030" max="2069" width="0" hidden="1" customWidth="1"/>
    <col min="2070" max="2070" width="10.28515625" customWidth="1"/>
    <col min="2072" max="2072" width="12.5703125" customWidth="1"/>
    <col min="2076" max="2076" width="10.7109375" customWidth="1"/>
    <col min="2283" max="2283" width="3.7109375" customWidth="1"/>
    <col min="2284" max="2284" width="27.85546875" customWidth="1"/>
    <col min="2285" max="2285" width="3.7109375" customWidth="1"/>
    <col min="2286" max="2325" width="0" hidden="1" customWidth="1"/>
    <col min="2326" max="2326" width="10.28515625" customWidth="1"/>
    <col min="2328" max="2328" width="12.5703125" customWidth="1"/>
    <col min="2332" max="2332" width="10.7109375" customWidth="1"/>
    <col min="2539" max="2539" width="3.7109375" customWidth="1"/>
    <col min="2540" max="2540" width="27.85546875" customWidth="1"/>
    <col min="2541" max="2541" width="3.7109375" customWidth="1"/>
    <col min="2542" max="2581" width="0" hidden="1" customWidth="1"/>
    <col min="2582" max="2582" width="10.28515625" customWidth="1"/>
    <col min="2584" max="2584" width="12.5703125" customWidth="1"/>
    <col min="2588" max="2588" width="10.7109375" customWidth="1"/>
    <col min="2795" max="2795" width="3.7109375" customWidth="1"/>
    <col min="2796" max="2796" width="27.85546875" customWidth="1"/>
    <col min="2797" max="2797" width="3.7109375" customWidth="1"/>
    <col min="2798" max="2837" width="0" hidden="1" customWidth="1"/>
    <col min="2838" max="2838" width="10.28515625" customWidth="1"/>
    <col min="2840" max="2840" width="12.5703125" customWidth="1"/>
    <col min="2844" max="2844" width="10.7109375" customWidth="1"/>
    <col min="3051" max="3051" width="3.7109375" customWidth="1"/>
    <col min="3052" max="3052" width="27.85546875" customWidth="1"/>
    <col min="3053" max="3053" width="3.7109375" customWidth="1"/>
    <col min="3054" max="3093" width="0" hidden="1" customWidth="1"/>
    <col min="3094" max="3094" width="10.28515625" customWidth="1"/>
    <col min="3096" max="3096" width="12.5703125" customWidth="1"/>
    <col min="3100" max="3100" width="10.7109375" customWidth="1"/>
    <col min="3307" max="3307" width="3.7109375" customWidth="1"/>
    <col min="3308" max="3308" width="27.85546875" customWidth="1"/>
    <col min="3309" max="3309" width="3.7109375" customWidth="1"/>
    <col min="3310" max="3349" width="0" hidden="1" customWidth="1"/>
    <col min="3350" max="3350" width="10.28515625" customWidth="1"/>
    <col min="3352" max="3352" width="12.5703125" customWidth="1"/>
    <col min="3356" max="3356" width="10.7109375" customWidth="1"/>
    <col min="3563" max="3563" width="3.7109375" customWidth="1"/>
    <col min="3564" max="3564" width="27.85546875" customWidth="1"/>
    <col min="3565" max="3565" width="3.7109375" customWidth="1"/>
    <col min="3566" max="3605" width="0" hidden="1" customWidth="1"/>
    <col min="3606" max="3606" width="10.28515625" customWidth="1"/>
    <col min="3608" max="3608" width="12.5703125" customWidth="1"/>
    <col min="3612" max="3612" width="10.7109375" customWidth="1"/>
    <col min="3819" max="3819" width="3.7109375" customWidth="1"/>
    <col min="3820" max="3820" width="27.85546875" customWidth="1"/>
    <col min="3821" max="3821" width="3.7109375" customWidth="1"/>
    <col min="3822" max="3861" width="0" hidden="1" customWidth="1"/>
    <col min="3862" max="3862" width="10.28515625" customWidth="1"/>
    <col min="3864" max="3864" width="12.5703125" customWidth="1"/>
    <col min="3868" max="3868" width="10.7109375" customWidth="1"/>
    <col min="4075" max="4075" width="3.7109375" customWidth="1"/>
    <col min="4076" max="4076" width="27.85546875" customWidth="1"/>
    <col min="4077" max="4077" width="3.7109375" customWidth="1"/>
    <col min="4078" max="4117" width="0" hidden="1" customWidth="1"/>
    <col min="4118" max="4118" width="10.28515625" customWidth="1"/>
    <col min="4120" max="4120" width="12.5703125" customWidth="1"/>
    <col min="4124" max="4124" width="10.7109375" customWidth="1"/>
    <col min="4331" max="4331" width="3.7109375" customWidth="1"/>
    <col min="4332" max="4332" width="27.85546875" customWidth="1"/>
    <col min="4333" max="4333" width="3.7109375" customWidth="1"/>
    <col min="4334" max="4373" width="0" hidden="1" customWidth="1"/>
    <col min="4374" max="4374" width="10.28515625" customWidth="1"/>
    <col min="4376" max="4376" width="12.5703125" customWidth="1"/>
    <col min="4380" max="4380" width="10.7109375" customWidth="1"/>
    <col min="4587" max="4587" width="3.7109375" customWidth="1"/>
    <col min="4588" max="4588" width="27.85546875" customWidth="1"/>
    <col min="4589" max="4589" width="3.7109375" customWidth="1"/>
    <col min="4590" max="4629" width="0" hidden="1" customWidth="1"/>
    <col min="4630" max="4630" width="10.28515625" customWidth="1"/>
    <col min="4632" max="4632" width="12.5703125" customWidth="1"/>
    <col min="4636" max="4636" width="10.7109375" customWidth="1"/>
    <col min="4843" max="4843" width="3.7109375" customWidth="1"/>
    <col min="4844" max="4844" width="27.85546875" customWidth="1"/>
    <col min="4845" max="4845" width="3.7109375" customWidth="1"/>
    <col min="4846" max="4885" width="0" hidden="1" customWidth="1"/>
    <col min="4886" max="4886" width="10.28515625" customWidth="1"/>
    <col min="4888" max="4888" width="12.5703125" customWidth="1"/>
    <col min="4892" max="4892" width="10.7109375" customWidth="1"/>
    <col min="5099" max="5099" width="3.7109375" customWidth="1"/>
    <col min="5100" max="5100" width="27.85546875" customWidth="1"/>
    <col min="5101" max="5101" width="3.7109375" customWidth="1"/>
    <col min="5102" max="5141" width="0" hidden="1" customWidth="1"/>
    <col min="5142" max="5142" width="10.28515625" customWidth="1"/>
    <col min="5144" max="5144" width="12.5703125" customWidth="1"/>
    <col min="5148" max="5148" width="10.7109375" customWidth="1"/>
    <col min="5355" max="5355" width="3.7109375" customWidth="1"/>
    <col min="5356" max="5356" width="27.85546875" customWidth="1"/>
    <col min="5357" max="5357" width="3.7109375" customWidth="1"/>
    <col min="5358" max="5397" width="0" hidden="1" customWidth="1"/>
    <col min="5398" max="5398" width="10.28515625" customWidth="1"/>
    <col min="5400" max="5400" width="12.5703125" customWidth="1"/>
    <col min="5404" max="5404" width="10.7109375" customWidth="1"/>
    <col min="5611" max="5611" width="3.7109375" customWidth="1"/>
    <col min="5612" max="5612" width="27.85546875" customWidth="1"/>
    <col min="5613" max="5613" width="3.7109375" customWidth="1"/>
    <col min="5614" max="5653" width="0" hidden="1" customWidth="1"/>
    <col min="5654" max="5654" width="10.28515625" customWidth="1"/>
    <col min="5656" max="5656" width="12.5703125" customWidth="1"/>
    <col min="5660" max="5660" width="10.7109375" customWidth="1"/>
    <col min="5867" max="5867" width="3.7109375" customWidth="1"/>
    <col min="5868" max="5868" width="27.85546875" customWidth="1"/>
    <col min="5869" max="5869" width="3.7109375" customWidth="1"/>
    <col min="5870" max="5909" width="0" hidden="1" customWidth="1"/>
    <col min="5910" max="5910" width="10.28515625" customWidth="1"/>
    <col min="5912" max="5912" width="12.5703125" customWidth="1"/>
    <col min="5916" max="5916" width="10.7109375" customWidth="1"/>
    <col min="6123" max="6123" width="3.7109375" customWidth="1"/>
    <col min="6124" max="6124" width="27.85546875" customWidth="1"/>
    <col min="6125" max="6125" width="3.7109375" customWidth="1"/>
    <col min="6126" max="6165" width="0" hidden="1" customWidth="1"/>
    <col min="6166" max="6166" width="10.28515625" customWidth="1"/>
    <col min="6168" max="6168" width="12.5703125" customWidth="1"/>
    <col min="6172" max="6172" width="10.7109375" customWidth="1"/>
    <col min="6379" max="6379" width="3.7109375" customWidth="1"/>
    <col min="6380" max="6380" width="27.85546875" customWidth="1"/>
    <col min="6381" max="6381" width="3.7109375" customWidth="1"/>
    <col min="6382" max="6421" width="0" hidden="1" customWidth="1"/>
    <col min="6422" max="6422" width="10.28515625" customWidth="1"/>
    <col min="6424" max="6424" width="12.5703125" customWidth="1"/>
    <col min="6428" max="6428" width="10.7109375" customWidth="1"/>
    <col min="6635" max="6635" width="3.7109375" customWidth="1"/>
    <col min="6636" max="6636" width="27.85546875" customWidth="1"/>
    <col min="6637" max="6637" width="3.7109375" customWidth="1"/>
    <col min="6638" max="6677" width="0" hidden="1" customWidth="1"/>
    <col min="6678" max="6678" width="10.28515625" customWidth="1"/>
    <col min="6680" max="6680" width="12.5703125" customWidth="1"/>
    <col min="6684" max="6684" width="10.7109375" customWidth="1"/>
    <col min="6891" max="6891" width="3.7109375" customWidth="1"/>
    <col min="6892" max="6892" width="27.85546875" customWidth="1"/>
    <col min="6893" max="6893" width="3.7109375" customWidth="1"/>
    <col min="6894" max="6933" width="0" hidden="1" customWidth="1"/>
    <col min="6934" max="6934" width="10.28515625" customWidth="1"/>
    <col min="6936" max="6936" width="12.5703125" customWidth="1"/>
    <col min="6940" max="6940" width="10.7109375" customWidth="1"/>
    <col min="7147" max="7147" width="3.7109375" customWidth="1"/>
    <col min="7148" max="7148" width="27.85546875" customWidth="1"/>
    <col min="7149" max="7149" width="3.7109375" customWidth="1"/>
    <col min="7150" max="7189" width="0" hidden="1" customWidth="1"/>
    <col min="7190" max="7190" width="10.28515625" customWidth="1"/>
    <col min="7192" max="7192" width="12.5703125" customWidth="1"/>
    <col min="7196" max="7196" width="10.7109375" customWidth="1"/>
    <col min="7403" max="7403" width="3.7109375" customWidth="1"/>
    <col min="7404" max="7404" width="27.85546875" customWidth="1"/>
    <col min="7405" max="7405" width="3.7109375" customWidth="1"/>
    <col min="7406" max="7445" width="0" hidden="1" customWidth="1"/>
    <col min="7446" max="7446" width="10.28515625" customWidth="1"/>
    <col min="7448" max="7448" width="12.5703125" customWidth="1"/>
    <col min="7452" max="7452" width="10.7109375" customWidth="1"/>
    <col min="7659" max="7659" width="3.7109375" customWidth="1"/>
    <col min="7660" max="7660" width="27.85546875" customWidth="1"/>
    <col min="7661" max="7661" width="3.7109375" customWidth="1"/>
    <col min="7662" max="7701" width="0" hidden="1" customWidth="1"/>
    <col min="7702" max="7702" width="10.28515625" customWidth="1"/>
    <col min="7704" max="7704" width="12.5703125" customWidth="1"/>
    <col min="7708" max="7708" width="10.7109375" customWidth="1"/>
    <col min="7915" max="7915" width="3.7109375" customWidth="1"/>
    <col min="7916" max="7916" width="27.85546875" customWidth="1"/>
    <col min="7917" max="7917" width="3.7109375" customWidth="1"/>
    <col min="7918" max="7957" width="0" hidden="1" customWidth="1"/>
    <col min="7958" max="7958" width="10.28515625" customWidth="1"/>
    <col min="7960" max="7960" width="12.5703125" customWidth="1"/>
    <col min="7964" max="7964" width="10.7109375" customWidth="1"/>
    <col min="8171" max="8171" width="3.7109375" customWidth="1"/>
    <col min="8172" max="8172" width="27.85546875" customWidth="1"/>
    <col min="8173" max="8173" width="3.7109375" customWidth="1"/>
    <col min="8174" max="8213" width="0" hidden="1" customWidth="1"/>
    <col min="8214" max="8214" width="10.28515625" customWidth="1"/>
    <col min="8216" max="8216" width="12.5703125" customWidth="1"/>
    <col min="8220" max="8220" width="10.7109375" customWidth="1"/>
    <col min="8427" max="8427" width="3.7109375" customWidth="1"/>
    <col min="8428" max="8428" width="27.85546875" customWidth="1"/>
    <col min="8429" max="8429" width="3.7109375" customWidth="1"/>
    <col min="8430" max="8469" width="0" hidden="1" customWidth="1"/>
    <col min="8470" max="8470" width="10.28515625" customWidth="1"/>
    <col min="8472" max="8472" width="12.5703125" customWidth="1"/>
    <col min="8476" max="8476" width="10.7109375" customWidth="1"/>
    <col min="8683" max="8683" width="3.7109375" customWidth="1"/>
    <col min="8684" max="8684" width="27.85546875" customWidth="1"/>
    <col min="8685" max="8685" width="3.7109375" customWidth="1"/>
    <col min="8686" max="8725" width="0" hidden="1" customWidth="1"/>
    <col min="8726" max="8726" width="10.28515625" customWidth="1"/>
    <col min="8728" max="8728" width="12.5703125" customWidth="1"/>
    <col min="8732" max="8732" width="10.7109375" customWidth="1"/>
    <col min="8939" max="8939" width="3.7109375" customWidth="1"/>
    <col min="8940" max="8940" width="27.85546875" customWidth="1"/>
    <col min="8941" max="8941" width="3.7109375" customWidth="1"/>
    <col min="8942" max="8981" width="0" hidden="1" customWidth="1"/>
    <col min="8982" max="8982" width="10.28515625" customWidth="1"/>
    <col min="8984" max="8984" width="12.5703125" customWidth="1"/>
    <col min="8988" max="8988" width="10.7109375" customWidth="1"/>
    <col min="9195" max="9195" width="3.7109375" customWidth="1"/>
    <col min="9196" max="9196" width="27.85546875" customWidth="1"/>
    <col min="9197" max="9197" width="3.7109375" customWidth="1"/>
    <col min="9198" max="9237" width="0" hidden="1" customWidth="1"/>
    <col min="9238" max="9238" width="10.28515625" customWidth="1"/>
    <col min="9240" max="9240" width="12.5703125" customWidth="1"/>
    <col min="9244" max="9244" width="10.7109375" customWidth="1"/>
    <col min="9451" max="9451" width="3.7109375" customWidth="1"/>
    <col min="9452" max="9452" width="27.85546875" customWidth="1"/>
    <col min="9453" max="9453" width="3.7109375" customWidth="1"/>
    <col min="9454" max="9493" width="0" hidden="1" customWidth="1"/>
    <col min="9494" max="9494" width="10.28515625" customWidth="1"/>
    <col min="9496" max="9496" width="12.5703125" customWidth="1"/>
    <col min="9500" max="9500" width="10.7109375" customWidth="1"/>
    <col min="9707" max="9707" width="3.7109375" customWidth="1"/>
    <col min="9708" max="9708" width="27.85546875" customWidth="1"/>
    <col min="9709" max="9709" width="3.7109375" customWidth="1"/>
    <col min="9710" max="9749" width="0" hidden="1" customWidth="1"/>
    <col min="9750" max="9750" width="10.28515625" customWidth="1"/>
    <col min="9752" max="9752" width="12.5703125" customWidth="1"/>
    <col min="9756" max="9756" width="10.7109375" customWidth="1"/>
    <col min="9963" max="9963" width="3.7109375" customWidth="1"/>
    <col min="9964" max="9964" width="27.85546875" customWidth="1"/>
    <col min="9965" max="9965" width="3.7109375" customWidth="1"/>
    <col min="9966" max="10005" width="0" hidden="1" customWidth="1"/>
    <col min="10006" max="10006" width="10.28515625" customWidth="1"/>
    <col min="10008" max="10008" width="12.5703125" customWidth="1"/>
    <col min="10012" max="10012" width="10.7109375" customWidth="1"/>
    <col min="10219" max="10219" width="3.7109375" customWidth="1"/>
    <col min="10220" max="10220" width="27.85546875" customWidth="1"/>
    <col min="10221" max="10221" width="3.7109375" customWidth="1"/>
    <col min="10222" max="10261" width="0" hidden="1" customWidth="1"/>
    <col min="10262" max="10262" width="10.28515625" customWidth="1"/>
    <col min="10264" max="10264" width="12.5703125" customWidth="1"/>
    <col min="10268" max="10268" width="10.7109375" customWidth="1"/>
    <col min="10475" max="10475" width="3.7109375" customWidth="1"/>
    <col min="10476" max="10476" width="27.85546875" customWidth="1"/>
    <col min="10477" max="10477" width="3.7109375" customWidth="1"/>
    <col min="10478" max="10517" width="0" hidden="1" customWidth="1"/>
    <col min="10518" max="10518" width="10.28515625" customWidth="1"/>
    <col min="10520" max="10520" width="12.5703125" customWidth="1"/>
    <col min="10524" max="10524" width="10.7109375" customWidth="1"/>
    <col min="10731" max="10731" width="3.7109375" customWidth="1"/>
    <col min="10732" max="10732" width="27.85546875" customWidth="1"/>
    <col min="10733" max="10733" width="3.7109375" customWidth="1"/>
    <col min="10734" max="10773" width="0" hidden="1" customWidth="1"/>
    <col min="10774" max="10774" width="10.28515625" customWidth="1"/>
    <col min="10776" max="10776" width="12.5703125" customWidth="1"/>
    <col min="10780" max="10780" width="10.7109375" customWidth="1"/>
    <col min="10987" max="10987" width="3.7109375" customWidth="1"/>
    <col min="10988" max="10988" width="27.85546875" customWidth="1"/>
    <col min="10989" max="10989" width="3.7109375" customWidth="1"/>
    <col min="10990" max="11029" width="0" hidden="1" customWidth="1"/>
    <col min="11030" max="11030" width="10.28515625" customWidth="1"/>
    <col min="11032" max="11032" width="12.5703125" customWidth="1"/>
    <col min="11036" max="11036" width="10.7109375" customWidth="1"/>
    <col min="11243" max="11243" width="3.7109375" customWidth="1"/>
    <col min="11244" max="11244" width="27.85546875" customWidth="1"/>
    <col min="11245" max="11245" width="3.7109375" customWidth="1"/>
    <col min="11246" max="11285" width="0" hidden="1" customWidth="1"/>
    <col min="11286" max="11286" width="10.28515625" customWidth="1"/>
    <col min="11288" max="11288" width="12.5703125" customWidth="1"/>
    <col min="11292" max="11292" width="10.7109375" customWidth="1"/>
    <col min="11499" max="11499" width="3.7109375" customWidth="1"/>
    <col min="11500" max="11500" width="27.85546875" customWidth="1"/>
    <col min="11501" max="11501" width="3.7109375" customWidth="1"/>
    <col min="11502" max="11541" width="0" hidden="1" customWidth="1"/>
    <col min="11542" max="11542" width="10.28515625" customWidth="1"/>
    <col min="11544" max="11544" width="12.5703125" customWidth="1"/>
    <col min="11548" max="11548" width="10.7109375" customWidth="1"/>
    <col min="11755" max="11755" width="3.7109375" customWidth="1"/>
    <col min="11756" max="11756" width="27.85546875" customWidth="1"/>
    <col min="11757" max="11757" width="3.7109375" customWidth="1"/>
    <col min="11758" max="11797" width="0" hidden="1" customWidth="1"/>
    <col min="11798" max="11798" width="10.28515625" customWidth="1"/>
    <col min="11800" max="11800" width="12.5703125" customWidth="1"/>
    <col min="11804" max="11804" width="10.7109375" customWidth="1"/>
    <col min="12011" max="12011" width="3.7109375" customWidth="1"/>
    <col min="12012" max="12012" width="27.85546875" customWidth="1"/>
    <col min="12013" max="12013" width="3.7109375" customWidth="1"/>
    <col min="12014" max="12053" width="0" hidden="1" customWidth="1"/>
    <col min="12054" max="12054" width="10.28515625" customWidth="1"/>
    <col min="12056" max="12056" width="12.5703125" customWidth="1"/>
    <col min="12060" max="12060" width="10.7109375" customWidth="1"/>
    <col min="12267" max="12267" width="3.7109375" customWidth="1"/>
    <col min="12268" max="12268" width="27.85546875" customWidth="1"/>
    <col min="12269" max="12269" width="3.7109375" customWidth="1"/>
    <col min="12270" max="12309" width="0" hidden="1" customWidth="1"/>
    <col min="12310" max="12310" width="10.28515625" customWidth="1"/>
    <col min="12312" max="12312" width="12.5703125" customWidth="1"/>
    <col min="12316" max="12316" width="10.7109375" customWidth="1"/>
    <col min="12523" max="12523" width="3.7109375" customWidth="1"/>
    <col min="12524" max="12524" width="27.85546875" customWidth="1"/>
    <col min="12525" max="12525" width="3.7109375" customWidth="1"/>
    <col min="12526" max="12565" width="0" hidden="1" customWidth="1"/>
    <col min="12566" max="12566" width="10.28515625" customWidth="1"/>
    <col min="12568" max="12568" width="12.5703125" customWidth="1"/>
    <col min="12572" max="12572" width="10.7109375" customWidth="1"/>
    <col min="12779" max="12779" width="3.7109375" customWidth="1"/>
    <col min="12780" max="12780" width="27.85546875" customWidth="1"/>
    <col min="12781" max="12781" width="3.7109375" customWidth="1"/>
    <col min="12782" max="12821" width="0" hidden="1" customWidth="1"/>
    <col min="12822" max="12822" width="10.28515625" customWidth="1"/>
    <col min="12824" max="12824" width="12.5703125" customWidth="1"/>
    <col min="12828" max="12828" width="10.7109375" customWidth="1"/>
    <col min="13035" max="13035" width="3.7109375" customWidth="1"/>
    <col min="13036" max="13036" width="27.85546875" customWidth="1"/>
    <col min="13037" max="13037" width="3.7109375" customWidth="1"/>
    <col min="13038" max="13077" width="0" hidden="1" customWidth="1"/>
    <col min="13078" max="13078" width="10.28515625" customWidth="1"/>
    <col min="13080" max="13080" width="12.5703125" customWidth="1"/>
    <col min="13084" max="13084" width="10.7109375" customWidth="1"/>
    <col min="13291" max="13291" width="3.7109375" customWidth="1"/>
    <col min="13292" max="13292" width="27.85546875" customWidth="1"/>
    <col min="13293" max="13293" width="3.7109375" customWidth="1"/>
    <col min="13294" max="13333" width="0" hidden="1" customWidth="1"/>
    <col min="13334" max="13334" width="10.28515625" customWidth="1"/>
    <col min="13336" max="13336" width="12.5703125" customWidth="1"/>
    <col min="13340" max="13340" width="10.7109375" customWidth="1"/>
    <col min="13547" max="13547" width="3.7109375" customWidth="1"/>
    <col min="13548" max="13548" width="27.85546875" customWidth="1"/>
    <col min="13549" max="13549" width="3.7109375" customWidth="1"/>
    <col min="13550" max="13589" width="0" hidden="1" customWidth="1"/>
    <col min="13590" max="13590" width="10.28515625" customWidth="1"/>
    <col min="13592" max="13592" width="12.5703125" customWidth="1"/>
    <col min="13596" max="13596" width="10.7109375" customWidth="1"/>
    <col min="13803" max="13803" width="3.7109375" customWidth="1"/>
    <col min="13804" max="13804" width="27.85546875" customWidth="1"/>
    <col min="13805" max="13805" width="3.7109375" customWidth="1"/>
    <col min="13806" max="13845" width="0" hidden="1" customWidth="1"/>
    <col min="13846" max="13846" width="10.28515625" customWidth="1"/>
    <col min="13848" max="13848" width="12.5703125" customWidth="1"/>
    <col min="13852" max="13852" width="10.7109375" customWidth="1"/>
    <col min="14059" max="14059" width="3.7109375" customWidth="1"/>
    <col min="14060" max="14060" width="27.85546875" customWidth="1"/>
    <col min="14061" max="14061" width="3.7109375" customWidth="1"/>
    <col min="14062" max="14101" width="0" hidden="1" customWidth="1"/>
    <col min="14102" max="14102" width="10.28515625" customWidth="1"/>
    <col min="14104" max="14104" width="12.5703125" customWidth="1"/>
    <col min="14108" max="14108" width="10.7109375" customWidth="1"/>
    <col min="14315" max="14315" width="3.7109375" customWidth="1"/>
    <col min="14316" max="14316" width="27.85546875" customWidth="1"/>
    <col min="14317" max="14317" width="3.7109375" customWidth="1"/>
    <col min="14318" max="14357" width="0" hidden="1" customWidth="1"/>
    <col min="14358" max="14358" width="10.28515625" customWidth="1"/>
    <col min="14360" max="14360" width="12.5703125" customWidth="1"/>
    <col min="14364" max="14364" width="10.7109375" customWidth="1"/>
    <col min="14571" max="14571" width="3.7109375" customWidth="1"/>
    <col min="14572" max="14572" width="27.85546875" customWidth="1"/>
    <col min="14573" max="14573" width="3.7109375" customWidth="1"/>
    <col min="14574" max="14613" width="0" hidden="1" customWidth="1"/>
    <col min="14614" max="14614" width="10.28515625" customWidth="1"/>
    <col min="14616" max="14616" width="12.5703125" customWidth="1"/>
    <col min="14620" max="14620" width="10.7109375" customWidth="1"/>
    <col min="14827" max="14827" width="3.7109375" customWidth="1"/>
    <col min="14828" max="14828" width="27.85546875" customWidth="1"/>
    <col min="14829" max="14829" width="3.7109375" customWidth="1"/>
    <col min="14830" max="14869" width="0" hidden="1" customWidth="1"/>
    <col min="14870" max="14870" width="10.28515625" customWidth="1"/>
    <col min="14872" max="14872" width="12.5703125" customWidth="1"/>
    <col min="14876" max="14876" width="10.7109375" customWidth="1"/>
    <col min="15083" max="15083" width="3.7109375" customWidth="1"/>
    <col min="15084" max="15084" width="27.85546875" customWidth="1"/>
    <col min="15085" max="15085" width="3.7109375" customWidth="1"/>
    <col min="15086" max="15125" width="0" hidden="1" customWidth="1"/>
    <col min="15126" max="15126" width="10.28515625" customWidth="1"/>
    <col min="15128" max="15128" width="12.5703125" customWidth="1"/>
    <col min="15132" max="15132" width="10.7109375" customWidth="1"/>
    <col min="15339" max="15339" width="3.7109375" customWidth="1"/>
    <col min="15340" max="15340" width="27.85546875" customWidth="1"/>
    <col min="15341" max="15341" width="3.7109375" customWidth="1"/>
    <col min="15342" max="15381" width="0" hidden="1" customWidth="1"/>
    <col min="15382" max="15382" width="10.28515625" customWidth="1"/>
    <col min="15384" max="15384" width="12.5703125" customWidth="1"/>
    <col min="15388" max="15388" width="10.7109375" customWidth="1"/>
    <col min="15595" max="15595" width="3.7109375" customWidth="1"/>
    <col min="15596" max="15596" width="27.85546875" customWidth="1"/>
    <col min="15597" max="15597" width="3.7109375" customWidth="1"/>
    <col min="15598" max="15637" width="0" hidden="1" customWidth="1"/>
    <col min="15638" max="15638" width="10.28515625" customWidth="1"/>
    <col min="15640" max="15640" width="12.5703125" customWidth="1"/>
    <col min="15644" max="15644" width="10.7109375" customWidth="1"/>
    <col min="15851" max="15851" width="3.7109375" customWidth="1"/>
    <col min="15852" max="15852" width="27.85546875" customWidth="1"/>
    <col min="15853" max="15853" width="3.7109375" customWidth="1"/>
    <col min="15854" max="15893" width="0" hidden="1" customWidth="1"/>
    <col min="15894" max="15894" width="10.28515625" customWidth="1"/>
    <col min="15896" max="15896" width="12.5703125" customWidth="1"/>
    <col min="15900" max="15900" width="10.7109375" customWidth="1"/>
    <col min="16107" max="16107" width="3.7109375" customWidth="1"/>
    <col min="16108" max="16108" width="27.85546875" customWidth="1"/>
    <col min="16109" max="16109" width="3.7109375" customWidth="1"/>
    <col min="16110" max="16149" width="0" hidden="1" customWidth="1"/>
    <col min="16150" max="16150" width="10.28515625" customWidth="1"/>
    <col min="16152" max="16152" width="12.5703125" customWidth="1"/>
    <col min="16156" max="16156" width="10.7109375" customWidth="1"/>
  </cols>
  <sheetData>
    <row r="1" spans="1:38" ht="21.75" customHeight="1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</row>
    <row r="2" spans="1:38" ht="26.25" customHeight="1" x14ac:dyDescent="0.25">
      <c r="A2" s="239"/>
      <c r="B2" s="276"/>
      <c r="C2" s="2"/>
      <c r="D2" s="2"/>
      <c r="E2" s="2"/>
      <c r="F2" s="534" t="s">
        <v>269</v>
      </c>
      <c r="G2" s="534"/>
      <c r="H2" s="534"/>
      <c r="I2" s="534"/>
      <c r="J2" s="534"/>
      <c r="K2" s="534"/>
      <c r="L2" s="534"/>
      <c r="M2" s="535" t="s">
        <v>179</v>
      </c>
      <c r="N2" s="535" t="s">
        <v>295</v>
      </c>
      <c r="O2" s="525" t="s">
        <v>124</v>
      </c>
      <c r="P2" s="546" t="s">
        <v>343</v>
      </c>
      <c r="Q2" s="546"/>
      <c r="R2" s="546"/>
      <c r="S2" s="546"/>
      <c r="T2" s="546"/>
      <c r="U2" s="546"/>
      <c r="V2" s="546"/>
      <c r="W2" s="547" t="s">
        <v>253</v>
      </c>
      <c r="X2" s="547" t="s">
        <v>296</v>
      </c>
      <c r="Y2" s="528" t="s">
        <v>124</v>
      </c>
      <c r="Z2" s="545" t="s">
        <v>342</v>
      </c>
      <c r="AA2" s="545"/>
      <c r="AB2" s="234" t="s">
        <v>124</v>
      </c>
      <c r="AC2" s="550" t="s">
        <v>344</v>
      </c>
      <c r="AD2" s="550"/>
      <c r="AE2" s="550"/>
      <c r="AF2" s="520" t="s">
        <v>124</v>
      </c>
      <c r="AG2" s="538" t="s">
        <v>345</v>
      </c>
      <c r="AH2" s="538"/>
      <c r="AI2" s="538"/>
      <c r="AJ2" s="539" t="s">
        <v>124</v>
      </c>
      <c r="AK2" s="542" t="s">
        <v>144</v>
      </c>
      <c r="AL2" s="523" t="s">
        <v>373</v>
      </c>
    </row>
    <row r="3" spans="1:38" s="5" customFormat="1" ht="68.25" customHeight="1" x14ac:dyDescent="0.25">
      <c r="A3" s="240"/>
      <c r="B3" s="64" t="s">
        <v>126</v>
      </c>
      <c r="C3" s="4"/>
      <c r="D3" s="52" t="s">
        <v>371</v>
      </c>
      <c r="E3" s="52" t="s">
        <v>372</v>
      </c>
      <c r="F3" s="409" t="s">
        <v>381</v>
      </c>
      <c r="G3" s="410" t="s">
        <v>157</v>
      </c>
      <c r="H3" s="412" t="s">
        <v>241</v>
      </c>
      <c r="I3" s="410" t="s">
        <v>162</v>
      </c>
      <c r="J3" s="414" t="s">
        <v>182</v>
      </c>
      <c r="K3" s="361"/>
      <c r="L3" s="410" t="s">
        <v>147</v>
      </c>
      <c r="M3" s="536"/>
      <c r="N3" s="536"/>
      <c r="O3" s="526"/>
      <c r="P3" s="217" t="s">
        <v>382</v>
      </c>
      <c r="Q3" s="370" t="s">
        <v>157</v>
      </c>
      <c r="R3" s="371" t="s">
        <v>241</v>
      </c>
      <c r="S3" s="370" t="s">
        <v>162</v>
      </c>
      <c r="T3" s="217" t="s">
        <v>383</v>
      </c>
      <c r="U3" s="181" t="s">
        <v>147</v>
      </c>
      <c r="V3" s="217"/>
      <c r="W3" s="548"/>
      <c r="X3" s="548"/>
      <c r="Y3" s="529"/>
      <c r="Z3" s="218" t="s">
        <v>143</v>
      </c>
      <c r="AA3" s="209" t="s">
        <v>182</v>
      </c>
      <c r="AB3" s="235"/>
      <c r="AC3" s="375" t="s">
        <v>321</v>
      </c>
      <c r="AD3" s="375" t="s">
        <v>59</v>
      </c>
      <c r="AE3" s="376" t="s">
        <v>148</v>
      </c>
      <c r="AF3" s="521"/>
      <c r="AG3" s="509" t="s">
        <v>368</v>
      </c>
      <c r="AH3" s="510" t="s">
        <v>339</v>
      </c>
      <c r="AI3" s="511" t="s">
        <v>148</v>
      </c>
      <c r="AJ3" s="540"/>
      <c r="AK3" s="543"/>
      <c r="AL3" s="524"/>
    </row>
    <row r="4" spans="1:38" s="9" customFormat="1" ht="18" customHeight="1" x14ac:dyDescent="0.25">
      <c r="A4" s="241"/>
      <c r="B4" s="277" t="s">
        <v>4</v>
      </c>
      <c r="C4" s="8"/>
      <c r="D4" s="8"/>
      <c r="E4" s="8"/>
      <c r="F4" s="401" t="s">
        <v>154</v>
      </c>
      <c r="G4" s="362" t="s">
        <v>154</v>
      </c>
      <c r="H4" s="362" t="s">
        <v>154</v>
      </c>
      <c r="I4" s="362" t="s">
        <v>154</v>
      </c>
      <c r="J4" s="362" t="s">
        <v>154</v>
      </c>
      <c r="K4" s="362" t="s">
        <v>154</v>
      </c>
      <c r="L4" s="362" t="s">
        <v>154</v>
      </c>
      <c r="M4" s="537"/>
      <c r="N4" s="537"/>
      <c r="O4" s="527"/>
      <c r="P4" s="401" t="s">
        <v>242</v>
      </c>
      <c r="Q4" s="401" t="s">
        <v>242</v>
      </c>
      <c r="R4" s="401" t="s">
        <v>242</v>
      </c>
      <c r="S4" s="401" t="s">
        <v>242</v>
      </c>
      <c r="T4" s="401" t="s">
        <v>242</v>
      </c>
      <c r="U4" s="362" t="s">
        <v>154</v>
      </c>
      <c r="V4" s="401"/>
      <c r="W4" s="549"/>
      <c r="X4" s="549"/>
      <c r="Y4" s="530"/>
      <c r="Z4" s="210" t="s">
        <v>242</v>
      </c>
      <c r="AA4" s="213" t="s">
        <v>242</v>
      </c>
      <c r="AB4" s="236"/>
      <c r="AC4" s="377" t="s">
        <v>242</v>
      </c>
      <c r="AD4" s="378" t="s">
        <v>242</v>
      </c>
      <c r="AE4" s="378" t="s">
        <v>242</v>
      </c>
      <c r="AF4" s="522"/>
      <c r="AG4" s="512" t="s">
        <v>242</v>
      </c>
      <c r="AH4" s="512" t="s">
        <v>242</v>
      </c>
      <c r="AI4" s="512" t="s">
        <v>242</v>
      </c>
      <c r="AJ4" s="541"/>
      <c r="AK4" s="544"/>
      <c r="AL4" s="458"/>
    </row>
    <row r="5" spans="1:38" s="41" customFormat="1" ht="18" customHeight="1" x14ac:dyDescent="0.25">
      <c r="A5" s="241"/>
      <c r="B5" s="278" t="s">
        <v>5</v>
      </c>
      <c r="C5" s="11"/>
      <c r="D5" s="11"/>
      <c r="E5" s="11"/>
      <c r="F5" s="411" t="s">
        <v>85</v>
      </c>
      <c r="G5" s="411" t="s">
        <v>158</v>
      </c>
      <c r="H5" s="413" t="s">
        <v>7</v>
      </c>
      <c r="I5" s="411" t="s">
        <v>8</v>
      </c>
      <c r="J5" s="411" t="s">
        <v>6</v>
      </c>
      <c r="K5" s="404"/>
      <c r="L5" s="411" t="s">
        <v>267</v>
      </c>
      <c r="M5" s="200" t="s">
        <v>346</v>
      </c>
      <c r="N5" s="200" t="s">
        <v>346</v>
      </c>
      <c r="O5" s="365">
        <f>M5+N5</f>
        <v>0</v>
      </c>
      <c r="P5" s="405" t="s">
        <v>7</v>
      </c>
      <c r="Q5" s="405" t="s">
        <v>158</v>
      </c>
      <c r="R5" s="405" t="s">
        <v>7</v>
      </c>
      <c r="S5" s="405" t="s">
        <v>8</v>
      </c>
      <c r="T5" s="405" t="s">
        <v>6</v>
      </c>
      <c r="U5" s="405" t="s">
        <v>243</v>
      </c>
      <c r="V5" s="369"/>
      <c r="W5" s="200" t="s">
        <v>346</v>
      </c>
      <c r="X5" s="200" t="s">
        <v>346</v>
      </c>
      <c r="Y5" s="360">
        <f>W5+X5</f>
        <v>0</v>
      </c>
      <c r="Z5" s="224" t="s">
        <v>152</v>
      </c>
      <c r="AA5" s="374" t="s">
        <v>6</v>
      </c>
      <c r="AB5" s="201">
        <v>0</v>
      </c>
      <c r="AC5" s="379" t="s">
        <v>114</v>
      </c>
      <c r="AD5" s="380" t="s">
        <v>6</v>
      </c>
      <c r="AE5" s="380" t="s">
        <v>9</v>
      </c>
      <c r="AF5" s="201">
        <v>0</v>
      </c>
      <c r="AG5" s="513" t="s">
        <v>326</v>
      </c>
      <c r="AH5" s="513" t="s">
        <v>6</v>
      </c>
      <c r="AI5" s="513" t="s">
        <v>9</v>
      </c>
      <c r="AJ5" s="200" t="s">
        <v>346</v>
      </c>
      <c r="AK5" s="398">
        <f>O5+Y5+AB5+AJ5</f>
        <v>0</v>
      </c>
      <c r="AL5" s="456"/>
    </row>
    <row r="6" spans="1:38" s="34" customFormat="1" ht="18" customHeight="1" x14ac:dyDescent="0.25">
      <c r="A6" s="241"/>
      <c r="B6" s="64" t="s">
        <v>196</v>
      </c>
      <c r="C6" s="12"/>
      <c r="D6" s="52"/>
      <c r="E6" s="52"/>
      <c r="F6" s="516"/>
      <c r="G6" s="32"/>
      <c r="H6" s="32"/>
      <c r="I6" s="13"/>
      <c r="J6" s="33"/>
      <c r="K6" s="33"/>
      <c r="L6" s="33"/>
      <c r="M6" s="147"/>
      <c r="N6" s="147"/>
      <c r="O6" s="147"/>
      <c r="P6" s="516"/>
      <c r="Q6" s="32"/>
      <c r="R6" s="32"/>
      <c r="S6" s="13"/>
      <c r="T6" s="33"/>
      <c r="U6" s="33"/>
      <c r="V6" s="33"/>
      <c r="W6" s="147"/>
      <c r="X6" s="147"/>
      <c r="Y6" s="147"/>
      <c r="Z6" s="147"/>
      <c r="AA6" s="33"/>
      <c r="AB6" s="33"/>
      <c r="AC6" s="33"/>
      <c r="AD6" s="33"/>
      <c r="AE6" s="147"/>
      <c r="AF6" s="33"/>
      <c r="AG6" s="33"/>
      <c r="AH6" s="147"/>
      <c r="AI6" s="147"/>
      <c r="AJ6" s="147"/>
      <c r="AK6" s="173"/>
      <c r="AL6" s="455"/>
    </row>
    <row r="7" spans="1:38" s="34" customFormat="1" ht="18" customHeight="1" x14ac:dyDescent="0.25">
      <c r="A7" s="242">
        <v>1</v>
      </c>
      <c r="B7" s="16" t="s">
        <v>11</v>
      </c>
      <c r="C7" s="17" t="s">
        <v>12</v>
      </c>
      <c r="D7" s="20"/>
      <c r="E7" s="20"/>
      <c r="F7" s="514"/>
      <c r="G7" s="38"/>
      <c r="H7" s="38"/>
      <c r="I7" s="144"/>
      <c r="J7" s="38"/>
      <c r="K7" s="38"/>
      <c r="L7" s="38"/>
      <c r="M7" s="38">
        <f t="shared" ref="M7:M38" si="0">(G7+I7+J7+L7+F7+K7)*$M$5</f>
        <v>0</v>
      </c>
      <c r="N7" s="38">
        <f t="shared" ref="N7:N38" si="1">(H7+I7+J7+L7+F7+K7)*$N$5</f>
        <v>0</v>
      </c>
      <c r="O7" s="363">
        <f>M7+N7</f>
        <v>0</v>
      </c>
      <c r="P7" s="514"/>
      <c r="Q7" s="38"/>
      <c r="R7" s="38"/>
      <c r="S7" s="144"/>
      <c r="T7" s="38"/>
      <c r="U7" s="38"/>
      <c r="V7" s="38"/>
      <c r="W7" s="38">
        <f>(U7+T7+S7+Q7+P7)*$W$5</f>
        <v>0</v>
      </c>
      <c r="X7" s="38">
        <f>(U7+T7+S7+R7+P7)*$X$5</f>
        <v>0</v>
      </c>
      <c r="Y7" s="169">
        <f>W7+X7</f>
        <v>0</v>
      </c>
      <c r="Z7" s="38"/>
      <c r="AA7" s="38"/>
      <c r="AB7" s="212">
        <f>(Z7+AA7)*$AB$5</f>
        <v>0</v>
      </c>
      <c r="AC7" s="38"/>
      <c r="AD7" s="38"/>
      <c r="AE7" s="38"/>
      <c r="AF7" s="381">
        <f>(AE7+AD7+AC7)*AF$5</f>
        <v>0</v>
      </c>
      <c r="AG7" s="38"/>
      <c r="AH7" s="38"/>
      <c r="AI7" s="38"/>
      <c r="AJ7" s="171">
        <f t="shared" ref="AJ7:AJ38" si="2">(AG7+AH7+AI7)*$AJ$5</f>
        <v>0</v>
      </c>
      <c r="AK7" s="174">
        <f>O7+Y7+AB7+AJ7</f>
        <v>0</v>
      </c>
      <c r="AL7" s="459">
        <f>(D7+E7)-AK7</f>
        <v>0</v>
      </c>
    </row>
    <row r="8" spans="1:38" s="34" customFormat="1" ht="15.75" customHeight="1" x14ac:dyDescent="0.25">
      <c r="A8" s="242">
        <v>2</v>
      </c>
      <c r="B8" s="19" t="s">
        <v>13</v>
      </c>
      <c r="C8" s="20" t="s">
        <v>12</v>
      </c>
      <c r="D8" s="20"/>
      <c r="E8" s="20"/>
      <c r="F8" s="514"/>
      <c r="G8" s="434">
        <v>1.6E-2</v>
      </c>
      <c r="H8" s="38"/>
      <c r="I8" s="144"/>
      <c r="J8" s="38"/>
      <c r="K8" s="38"/>
      <c r="L8" s="38"/>
      <c r="M8" s="38">
        <f t="shared" si="0"/>
        <v>0</v>
      </c>
      <c r="N8" s="38">
        <f t="shared" si="1"/>
        <v>0</v>
      </c>
      <c r="O8" s="363">
        <f t="shared" ref="O8:O71" si="3">M8+N8</f>
        <v>0</v>
      </c>
      <c r="P8" s="514"/>
      <c r="Q8" s="434">
        <v>1.6E-2</v>
      </c>
      <c r="R8" s="38"/>
      <c r="S8" s="144"/>
      <c r="T8" s="38"/>
      <c r="U8" s="38">
        <v>0.03</v>
      </c>
      <c r="V8" s="38"/>
      <c r="W8" s="38">
        <f t="shared" ref="W8:W71" si="4">(U8+T8+S8+Q8+P8)*$W$5</f>
        <v>0</v>
      </c>
      <c r="X8" s="38">
        <f t="shared" ref="X8:X71" si="5">(U8+T8+S8+R8+P8)*$X$5</f>
        <v>0</v>
      </c>
      <c r="Y8" s="169">
        <f t="shared" ref="Y8:Y71" si="6">W8+X8</f>
        <v>0</v>
      </c>
      <c r="Z8" s="38"/>
      <c r="AA8" s="38"/>
      <c r="AB8" s="212">
        <f t="shared" ref="AB8:AB38" si="7">(Z8+AA8)*$AB$5</f>
        <v>0</v>
      </c>
      <c r="AC8" s="38"/>
      <c r="AD8" s="38"/>
      <c r="AE8" s="38"/>
      <c r="AF8" s="381">
        <f t="shared" ref="AF8:AF71" si="8">(AE8+AD8+AC8)*AF$5</f>
        <v>0</v>
      </c>
      <c r="AG8" s="38"/>
      <c r="AH8" s="38"/>
      <c r="AI8" s="38"/>
      <c r="AJ8" s="171">
        <f t="shared" si="2"/>
        <v>0</v>
      </c>
      <c r="AK8" s="174">
        <f t="shared" ref="AK8:AK71" si="9">O8+Y8+AB8+AJ8</f>
        <v>0</v>
      </c>
      <c r="AL8" s="459">
        <f t="shared" ref="AL8:AL71" si="10">(D8+E8)-AK8</f>
        <v>0</v>
      </c>
    </row>
    <row r="9" spans="1:38" s="34" customFormat="1" ht="15.75" customHeight="1" x14ac:dyDescent="0.25">
      <c r="A9" s="242">
        <v>3</v>
      </c>
      <c r="B9" s="78" t="s">
        <v>146</v>
      </c>
      <c r="C9" s="17" t="s">
        <v>12</v>
      </c>
      <c r="D9" s="20"/>
      <c r="E9" s="20"/>
      <c r="F9" s="514"/>
      <c r="G9" s="38"/>
      <c r="H9" s="38"/>
      <c r="I9" s="144"/>
      <c r="J9" s="38"/>
      <c r="K9" s="38"/>
      <c r="L9" s="38">
        <v>0.03</v>
      </c>
      <c r="M9" s="38">
        <f t="shared" si="0"/>
        <v>0</v>
      </c>
      <c r="N9" s="38">
        <f t="shared" si="1"/>
        <v>0</v>
      </c>
      <c r="O9" s="363">
        <f t="shared" si="3"/>
        <v>0</v>
      </c>
      <c r="P9" s="514"/>
      <c r="Q9" s="38"/>
      <c r="R9" s="38"/>
      <c r="S9" s="144"/>
      <c r="T9" s="38"/>
      <c r="U9" s="38">
        <v>3.5000000000000003E-2</v>
      </c>
      <c r="V9" s="38"/>
      <c r="W9" s="38">
        <f t="shared" si="4"/>
        <v>0</v>
      </c>
      <c r="X9" s="38">
        <f t="shared" si="5"/>
        <v>0</v>
      </c>
      <c r="Y9" s="169">
        <f t="shared" si="6"/>
        <v>0</v>
      </c>
      <c r="Z9" s="38"/>
      <c r="AA9" s="38"/>
      <c r="AB9" s="212">
        <f t="shared" si="7"/>
        <v>0</v>
      </c>
      <c r="AC9" s="38"/>
      <c r="AD9" s="38"/>
      <c r="AE9" s="170">
        <v>0.03</v>
      </c>
      <c r="AF9" s="381">
        <f t="shared" si="8"/>
        <v>0</v>
      </c>
      <c r="AG9" s="38"/>
      <c r="AH9" s="38"/>
      <c r="AI9" s="171">
        <v>0.03</v>
      </c>
      <c r="AJ9" s="171">
        <f t="shared" si="2"/>
        <v>0</v>
      </c>
      <c r="AK9" s="174">
        <f t="shared" si="9"/>
        <v>0</v>
      </c>
      <c r="AL9" s="459">
        <f t="shared" si="10"/>
        <v>0</v>
      </c>
    </row>
    <row r="10" spans="1:38" s="34" customFormat="1" ht="15.75" customHeight="1" x14ac:dyDescent="0.25">
      <c r="A10" s="242">
        <v>4</v>
      </c>
      <c r="B10" s="85" t="s">
        <v>184</v>
      </c>
      <c r="C10" s="23" t="s">
        <v>82</v>
      </c>
      <c r="D10" s="31"/>
      <c r="E10" s="31"/>
      <c r="F10" s="514"/>
      <c r="G10" s="38"/>
      <c r="H10" s="38"/>
      <c r="I10" s="144"/>
      <c r="J10" s="38"/>
      <c r="K10" s="38"/>
      <c r="L10" s="38"/>
      <c r="M10" s="38">
        <f t="shared" si="0"/>
        <v>0</v>
      </c>
      <c r="N10" s="38">
        <f t="shared" si="1"/>
        <v>0</v>
      </c>
      <c r="O10" s="363">
        <f t="shared" si="3"/>
        <v>0</v>
      </c>
      <c r="P10" s="514"/>
      <c r="Q10" s="38"/>
      <c r="R10" s="38"/>
      <c r="S10" s="144"/>
      <c r="T10" s="38"/>
      <c r="U10" s="38"/>
      <c r="V10" s="38"/>
      <c r="W10" s="38">
        <f t="shared" si="4"/>
        <v>0</v>
      </c>
      <c r="X10" s="38">
        <f t="shared" si="5"/>
        <v>0</v>
      </c>
      <c r="Y10" s="169">
        <f t="shared" si="6"/>
        <v>0</v>
      </c>
      <c r="Z10" s="38"/>
      <c r="AA10" s="38"/>
      <c r="AB10" s="212">
        <f t="shared" si="7"/>
        <v>0</v>
      </c>
      <c r="AC10" s="38"/>
      <c r="AD10" s="38"/>
      <c r="AE10" s="38"/>
      <c r="AF10" s="381">
        <f t="shared" si="8"/>
        <v>0</v>
      </c>
      <c r="AG10" s="38"/>
      <c r="AH10" s="38"/>
      <c r="AI10" s="38"/>
      <c r="AJ10" s="171">
        <f t="shared" si="2"/>
        <v>0</v>
      </c>
      <c r="AK10" s="174">
        <f t="shared" si="9"/>
        <v>0</v>
      </c>
      <c r="AL10" s="459">
        <f t="shared" si="10"/>
        <v>0</v>
      </c>
    </row>
    <row r="11" spans="1:38" s="34" customFormat="1" ht="18" customHeight="1" x14ac:dyDescent="0.25">
      <c r="A11" s="241"/>
      <c r="B11" s="64" t="s">
        <v>185</v>
      </c>
      <c r="C11" s="7"/>
      <c r="D11" s="7"/>
      <c r="E11" s="7"/>
      <c r="F11" s="514"/>
      <c r="G11" s="38"/>
      <c r="H11" s="38"/>
      <c r="I11" s="144"/>
      <c r="J11" s="38"/>
      <c r="K11" s="38"/>
      <c r="L11" s="38"/>
      <c r="M11" s="38">
        <f t="shared" si="0"/>
        <v>0</v>
      </c>
      <c r="N11" s="38">
        <f t="shared" si="1"/>
        <v>0</v>
      </c>
      <c r="O11" s="363">
        <f t="shared" si="3"/>
        <v>0</v>
      </c>
      <c r="P11" s="514"/>
      <c r="Q11" s="38"/>
      <c r="R11" s="38"/>
      <c r="S11" s="144"/>
      <c r="T11" s="38"/>
      <c r="U11" s="38"/>
      <c r="V11" s="38"/>
      <c r="W11" s="38">
        <f t="shared" si="4"/>
        <v>0</v>
      </c>
      <c r="X11" s="38">
        <f t="shared" si="5"/>
        <v>0</v>
      </c>
      <c r="Y11" s="169">
        <f t="shared" si="6"/>
        <v>0</v>
      </c>
      <c r="Z11" s="38"/>
      <c r="AA11" s="38"/>
      <c r="AB11" s="212">
        <f t="shared" si="7"/>
        <v>0</v>
      </c>
      <c r="AC11" s="38"/>
      <c r="AD11" s="38"/>
      <c r="AE11" s="38"/>
      <c r="AF11" s="381">
        <f t="shared" si="8"/>
        <v>0</v>
      </c>
      <c r="AG11" s="38"/>
      <c r="AH11" s="38"/>
      <c r="AI11" s="38"/>
      <c r="AJ11" s="171">
        <f t="shared" si="2"/>
        <v>0</v>
      </c>
      <c r="AK11" s="174">
        <f t="shared" si="9"/>
        <v>0</v>
      </c>
      <c r="AL11" s="459">
        <f t="shared" si="10"/>
        <v>0</v>
      </c>
    </row>
    <row r="12" spans="1:38" s="34" customFormat="1" ht="18" customHeight="1" x14ac:dyDescent="0.25">
      <c r="A12" s="242">
        <v>5</v>
      </c>
      <c r="B12" s="16" t="s">
        <v>44</v>
      </c>
      <c r="C12" s="17" t="s">
        <v>12</v>
      </c>
      <c r="D12" s="20"/>
      <c r="E12" s="20"/>
      <c r="F12" s="514"/>
      <c r="G12" s="38"/>
      <c r="H12" s="38"/>
      <c r="I12" s="144"/>
      <c r="J12" s="38"/>
      <c r="K12" s="38"/>
      <c r="L12" s="38"/>
      <c r="M12" s="38">
        <f t="shared" si="0"/>
        <v>0</v>
      </c>
      <c r="N12" s="38">
        <f t="shared" si="1"/>
        <v>0</v>
      </c>
      <c r="O12" s="363">
        <f t="shared" si="3"/>
        <v>0</v>
      </c>
      <c r="P12" s="514"/>
      <c r="Q12" s="38"/>
      <c r="R12" s="38"/>
      <c r="S12" s="144"/>
      <c r="T12" s="38"/>
      <c r="U12" s="38"/>
      <c r="V12" s="38"/>
      <c r="W12" s="38">
        <f t="shared" si="4"/>
        <v>0</v>
      </c>
      <c r="X12" s="38">
        <f t="shared" si="5"/>
        <v>0</v>
      </c>
      <c r="Y12" s="169">
        <f t="shared" si="6"/>
        <v>0</v>
      </c>
      <c r="Z12" s="38"/>
      <c r="AA12" s="38"/>
      <c r="AB12" s="212">
        <f t="shared" si="7"/>
        <v>0</v>
      </c>
      <c r="AC12" s="38"/>
      <c r="AD12" s="38"/>
      <c r="AE12" s="38"/>
      <c r="AF12" s="381">
        <f t="shared" si="8"/>
        <v>0</v>
      </c>
      <c r="AG12" s="38"/>
      <c r="AH12" s="38"/>
      <c r="AI12" s="38"/>
      <c r="AJ12" s="171">
        <f t="shared" si="2"/>
        <v>0</v>
      </c>
      <c r="AK12" s="174">
        <f t="shared" si="9"/>
        <v>0</v>
      </c>
      <c r="AL12" s="459">
        <f t="shared" si="10"/>
        <v>0</v>
      </c>
    </row>
    <row r="13" spans="1:38" s="34" customFormat="1" ht="18" customHeight="1" x14ac:dyDescent="0.25">
      <c r="A13" s="242">
        <v>6</v>
      </c>
      <c r="B13" s="16" t="s">
        <v>49</v>
      </c>
      <c r="C13" s="17" t="s">
        <v>12</v>
      </c>
      <c r="D13" s="20"/>
      <c r="E13" s="20"/>
      <c r="F13" s="514"/>
      <c r="G13" s="38"/>
      <c r="H13" s="38"/>
      <c r="I13" s="144"/>
      <c r="J13" s="38"/>
      <c r="K13" s="38"/>
      <c r="L13" s="38"/>
      <c r="M13" s="38">
        <f t="shared" si="0"/>
        <v>0</v>
      </c>
      <c r="N13" s="38">
        <f t="shared" si="1"/>
        <v>0</v>
      </c>
      <c r="O13" s="363">
        <f t="shared" si="3"/>
        <v>0</v>
      </c>
      <c r="P13" s="514"/>
      <c r="Q13" s="38"/>
      <c r="R13" s="38"/>
      <c r="S13" s="144"/>
      <c r="T13" s="38"/>
      <c r="U13" s="38"/>
      <c r="V13" s="38"/>
      <c r="W13" s="38">
        <f t="shared" si="4"/>
        <v>0</v>
      </c>
      <c r="X13" s="38">
        <f t="shared" si="5"/>
        <v>0</v>
      </c>
      <c r="Y13" s="169">
        <f t="shared" si="6"/>
        <v>0</v>
      </c>
      <c r="Z13" s="38"/>
      <c r="AA13" s="38"/>
      <c r="AB13" s="212">
        <f t="shared" si="7"/>
        <v>0</v>
      </c>
      <c r="AC13" s="38"/>
      <c r="AD13" s="38"/>
      <c r="AE13" s="38"/>
      <c r="AF13" s="381">
        <f t="shared" si="8"/>
        <v>0</v>
      </c>
      <c r="AG13" s="38"/>
      <c r="AH13" s="38"/>
      <c r="AI13" s="38"/>
      <c r="AJ13" s="171">
        <f t="shared" si="2"/>
        <v>0</v>
      </c>
      <c r="AK13" s="174">
        <f t="shared" si="9"/>
        <v>0</v>
      </c>
      <c r="AL13" s="459">
        <f t="shared" si="10"/>
        <v>0</v>
      </c>
    </row>
    <row r="14" spans="1:38" s="34" customFormat="1" ht="18" customHeight="1" x14ac:dyDescent="0.25">
      <c r="A14" s="242">
        <v>7</v>
      </c>
      <c r="B14" s="16" t="s">
        <v>50</v>
      </c>
      <c r="C14" s="17" t="s">
        <v>12</v>
      </c>
      <c r="D14" s="20"/>
      <c r="E14" s="20"/>
      <c r="F14" s="514"/>
      <c r="G14" s="38"/>
      <c r="H14" s="38"/>
      <c r="I14" s="144"/>
      <c r="J14" s="38"/>
      <c r="K14" s="38"/>
      <c r="L14" s="38"/>
      <c r="M14" s="38">
        <f t="shared" si="0"/>
        <v>0</v>
      </c>
      <c r="N14" s="38">
        <f t="shared" si="1"/>
        <v>0</v>
      </c>
      <c r="O14" s="363">
        <f t="shared" si="3"/>
        <v>0</v>
      </c>
      <c r="P14" s="514"/>
      <c r="Q14" s="38"/>
      <c r="R14" s="38"/>
      <c r="S14" s="144"/>
      <c r="T14" s="38"/>
      <c r="U14" s="38"/>
      <c r="V14" s="38"/>
      <c r="W14" s="38">
        <f t="shared" si="4"/>
        <v>0</v>
      </c>
      <c r="X14" s="38">
        <f t="shared" si="5"/>
        <v>0</v>
      </c>
      <c r="Y14" s="169">
        <f t="shared" si="6"/>
        <v>0</v>
      </c>
      <c r="Z14" s="38"/>
      <c r="AA14" s="38"/>
      <c r="AB14" s="212">
        <f t="shared" si="7"/>
        <v>0</v>
      </c>
      <c r="AC14" s="38"/>
      <c r="AD14" s="38"/>
      <c r="AE14" s="38"/>
      <c r="AF14" s="381">
        <f t="shared" si="8"/>
        <v>0</v>
      </c>
      <c r="AG14" s="171">
        <v>5.0000000000000001E-3</v>
      </c>
      <c r="AH14" s="38"/>
      <c r="AI14" s="38"/>
      <c r="AJ14" s="171">
        <f t="shared" si="2"/>
        <v>0</v>
      </c>
      <c r="AK14" s="174">
        <f t="shared" si="9"/>
        <v>0</v>
      </c>
      <c r="AL14" s="459">
        <f t="shared" si="10"/>
        <v>0</v>
      </c>
    </row>
    <row r="15" spans="1:38" s="34" customFormat="1" ht="18" customHeight="1" x14ac:dyDescent="0.25">
      <c r="A15" s="242">
        <v>8</v>
      </c>
      <c r="B15" s="16" t="s">
        <v>48</v>
      </c>
      <c r="C15" s="17" t="s">
        <v>12</v>
      </c>
      <c r="D15" s="20"/>
      <c r="E15" s="20"/>
      <c r="F15" s="514"/>
      <c r="G15" s="38"/>
      <c r="H15" s="38"/>
      <c r="I15" s="144"/>
      <c r="J15" s="38"/>
      <c r="K15" s="38"/>
      <c r="L15" s="38"/>
      <c r="M15" s="38">
        <f t="shared" si="0"/>
        <v>0</v>
      </c>
      <c r="N15" s="38">
        <f t="shared" si="1"/>
        <v>0</v>
      </c>
      <c r="O15" s="363">
        <f t="shared" si="3"/>
        <v>0</v>
      </c>
      <c r="P15" s="514"/>
      <c r="Q15" s="38"/>
      <c r="R15" s="38"/>
      <c r="S15" s="144"/>
      <c r="T15" s="38"/>
      <c r="U15" s="38"/>
      <c r="V15" s="38"/>
      <c r="W15" s="38">
        <f t="shared" si="4"/>
        <v>0</v>
      </c>
      <c r="X15" s="38">
        <f t="shared" si="5"/>
        <v>0</v>
      </c>
      <c r="Y15" s="169">
        <f t="shared" si="6"/>
        <v>0</v>
      </c>
      <c r="Z15" s="38"/>
      <c r="AA15" s="38"/>
      <c r="AB15" s="212">
        <f t="shared" si="7"/>
        <v>0</v>
      </c>
      <c r="AC15" s="38"/>
      <c r="AD15" s="38"/>
      <c r="AE15" s="38"/>
      <c r="AF15" s="381">
        <f t="shared" si="8"/>
        <v>0</v>
      </c>
      <c r="AG15" s="38"/>
      <c r="AH15" s="38"/>
      <c r="AI15" s="38"/>
      <c r="AJ15" s="171">
        <f t="shared" si="2"/>
        <v>0</v>
      </c>
      <c r="AK15" s="174">
        <f t="shared" si="9"/>
        <v>0</v>
      </c>
      <c r="AL15" s="459">
        <f t="shared" si="10"/>
        <v>0</v>
      </c>
    </row>
    <row r="16" spans="1:38" s="34" customFormat="1" ht="18" customHeight="1" x14ac:dyDescent="0.25">
      <c r="A16" s="242">
        <v>9</v>
      </c>
      <c r="B16" s="16" t="s">
        <v>46</v>
      </c>
      <c r="C16" s="17" t="s">
        <v>12</v>
      </c>
      <c r="D16" s="20"/>
      <c r="E16" s="20"/>
      <c r="F16" s="514"/>
      <c r="G16" s="38"/>
      <c r="H16" s="38"/>
      <c r="I16" s="144"/>
      <c r="J16" s="38"/>
      <c r="K16" s="38"/>
      <c r="L16" s="38"/>
      <c r="M16" s="38">
        <f t="shared" si="0"/>
        <v>0</v>
      </c>
      <c r="N16" s="38">
        <f t="shared" si="1"/>
        <v>0</v>
      </c>
      <c r="O16" s="363">
        <f t="shared" si="3"/>
        <v>0</v>
      </c>
      <c r="P16" s="514"/>
      <c r="Q16" s="38"/>
      <c r="R16" s="38"/>
      <c r="S16" s="144"/>
      <c r="T16" s="38"/>
      <c r="U16" s="38"/>
      <c r="V16" s="38"/>
      <c r="W16" s="38">
        <f t="shared" si="4"/>
        <v>0</v>
      </c>
      <c r="X16" s="38">
        <f t="shared" si="5"/>
        <v>0</v>
      </c>
      <c r="Y16" s="169">
        <f t="shared" si="6"/>
        <v>0</v>
      </c>
      <c r="Z16" s="38"/>
      <c r="AA16" s="38"/>
      <c r="AB16" s="212">
        <f t="shared" si="7"/>
        <v>0</v>
      </c>
      <c r="AC16" s="38"/>
      <c r="AD16" s="38"/>
      <c r="AE16" s="38"/>
      <c r="AF16" s="381">
        <f t="shared" si="8"/>
        <v>0</v>
      </c>
      <c r="AG16" s="38"/>
      <c r="AH16" s="38"/>
      <c r="AI16" s="38"/>
      <c r="AJ16" s="171">
        <f t="shared" si="2"/>
        <v>0</v>
      </c>
      <c r="AK16" s="174">
        <f t="shared" si="9"/>
        <v>0</v>
      </c>
      <c r="AL16" s="459">
        <f t="shared" si="10"/>
        <v>0</v>
      </c>
    </row>
    <row r="17" spans="1:38" s="34" customFormat="1" ht="18" customHeight="1" x14ac:dyDescent="0.25">
      <c r="A17" s="242">
        <v>10</v>
      </c>
      <c r="B17" s="16" t="s">
        <v>101</v>
      </c>
      <c r="C17" s="17" t="s">
        <v>12</v>
      </c>
      <c r="D17" s="20"/>
      <c r="E17" s="20"/>
      <c r="F17" s="514"/>
      <c r="G17" s="38"/>
      <c r="H17" s="38"/>
      <c r="I17" s="144"/>
      <c r="J17" s="38"/>
      <c r="K17" s="38"/>
      <c r="L17" s="38"/>
      <c r="M17" s="38">
        <f t="shared" si="0"/>
        <v>0</v>
      </c>
      <c r="N17" s="38">
        <f t="shared" si="1"/>
        <v>0</v>
      </c>
      <c r="O17" s="363">
        <f t="shared" si="3"/>
        <v>0</v>
      </c>
      <c r="P17" s="514"/>
      <c r="Q17" s="38"/>
      <c r="R17" s="38"/>
      <c r="S17" s="144"/>
      <c r="T17" s="38"/>
      <c r="U17" s="38"/>
      <c r="V17" s="38"/>
      <c r="W17" s="38">
        <f t="shared" si="4"/>
        <v>0</v>
      </c>
      <c r="X17" s="38">
        <f t="shared" si="5"/>
        <v>0</v>
      </c>
      <c r="Y17" s="169">
        <f t="shared" si="6"/>
        <v>0</v>
      </c>
      <c r="Z17" s="38"/>
      <c r="AA17" s="38"/>
      <c r="AB17" s="212">
        <f t="shared" si="7"/>
        <v>0</v>
      </c>
      <c r="AC17" s="38"/>
      <c r="AD17" s="38"/>
      <c r="AE17" s="38"/>
      <c r="AF17" s="381">
        <f t="shared" si="8"/>
        <v>0</v>
      </c>
      <c r="AG17" s="38"/>
      <c r="AH17" s="38"/>
      <c r="AI17" s="38"/>
      <c r="AJ17" s="171">
        <f t="shared" si="2"/>
        <v>0</v>
      </c>
      <c r="AK17" s="174">
        <f t="shared" si="9"/>
        <v>0</v>
      </c>
      <c r="AL17" s="459">
        <f t="shared" si="10"/>
        <v>0</v>
      </c>
    </row>
    <row r="18" spans="1:38" s="34" customFormat="1" ht="18" customHeight="1" x14ac:dyDescent="0.25">
      <c r="A18" s="242">
        <v>11</v>
      </c>
      <c r="B18" s="16" t="s">
        <v>47</v>
      </c>
      <c r="C18" s="17" t="s">
        <v>12</v>
      </c>
      <c r="D18" s="20"/>
      <c r="E18" s="20"/>
      <c r="F18" s="514"/>
      <c r="G18" s="38"/>
      <c r="H18" s="38"/>
      <c r="I18" s="144"/>
      <c r="J18" s="38"/>
      <c r="K18" s="38"/>
      <c r="L18" s="38"/>
      <c r="M18" s="38">
        <f t="shared" si="0"/>
        <v>0</v>
      </c>
      <c r="N18" s="38">
        <f t="shared" si="1"/>
        <v>0</v>
      </c>
      <c r="O18" s="363">
        <f t="shared" si="3"/>
        <v>0</v>
      </c>
      <c r="P18" s="514"/>
      <c r="Q18" s="38"/>
      <c r="R18" s="38"/>
      <c r="S18" s="144"/>
      <c r="T18" s="38"/>
      <c r="U18" s="38"/>
      <c r="V18" s="38"/>
      <c r="W18" s="38">
        <f t="shared" si="4"/>
        <v>0</v>
      </c>
      <c r="X18" s="38">
        <f t="shared" si="5"/>
        <v>0</v>
      </c>
      <c r="Y18" s="169">
        <f t="shared" si="6"/>
        <v>0</v>
      </c>
      <c r="Z18" s="38"/>
      <c r="AA18" s="38"/>
      <c r="AB18" s="212">
        <f t="shared" si="7"/>
        <v>0</v>
      </c>
      <c r="AC18" s="38"/>
      <c r="AD18" s="38"/>
      <c r="AE18" s="38"/>
      <c r="AF18" s="381">
        <f t="shared" si="8"/>
        <v>0</v>
      </c>
      <c r="AG18" s="38"/>
      <c r="AH18" s="38"/>
      <c r="AI18" s="38"/>
      <c r="AJ18" s="171">
        <f t="shared" si="2"/>
        <v>0</v>
      </c>
      <c r="AK18" s="174">
        <f t="shared" si="9"/>
        <v>0</v>
      </c>
      <c r="AL18" s="459">
        <f t="shared" si="10"/>
        <v>0</v>
      </c>
    </row>
    <row r="19" spans="1:38" s="34" customFormat="1" ht="16.5" customHeight="1" x14ac:dyDescent="0.25">
      <c r="A19" s="242">
        <v>12</v>
      </c>
      <c r="B19" s="54" t="s">
        <v>167</v>
      </c>
      <c r="C19" s="17" t="s">
        <v>12</v>
      </c>
      <c r="D19" s="20"/>
      <c r="E19" s="20"/>
      <c r="F19" s="514"/>
      <c r="G19" s="38"/>
      <c r="H19" s="38"/>
      <c r="I19" s="144"/>
      <c r="J19" s="38"/>
      <c r="K19" s="38"/>
      <c r="L19" s="38"/>
      <c r="M19" s="38">
        <f t="shared" si="0"/>
        <v>0</v>
      </c>
      <c r="N19" s="38">
        <f t="shared" si="1"/>
        <v>0</v>
      </c>
      <c r="O19" s="363">
        <f t="shared" si="3"/>
        <v>0</v>
      </c>
      <c r="P19" s="514"/>
      <c r="Q19" s="38"/>
      <c r="R19" s="38"/>
      <c r="S19" s="144"/>
      <c r="T19" s="38"/>
      <c r="U19" s="38"/>
      <c r="V19" s="38"/>
      <c r="W19" s="38">
        <f t="shared" si="4"/>
        <v>0</v>
      </c>
      <c r="X19" s="38">
        <f t="shared" si="5"/>
        <v>0</v>
      </c>
      <c r="Y19" s="169">
        <f t="shared" si="6"/>
        <v>0</v>
      </c>
      <c r="Z19" s="38"/>
      <c r="AA19" s="38"/>
      <c r="AB19" s="212">
        <f t="shared" si="7"/>
        <v>0</v>
      </c>
      <c r="AC19" s="38"/>
      <c r="AD19" s="38"/>
      <c r="AE19" s="38"/>
      <c r="AF19" s="381">
        <f t="shared" si="8"/>
        <v>0</v>
      </c>
      <c r="AG19" s="38"/>
      <c r="AH19" s="38"/>
      <c r="AI19" s="38"/>
      <c r="AJ19" s="171">
        <f t="shared" si="2"/>
        <v>0</v>
      </c>
      <c r="AK19" s="174">
        <f t="shared" si="9"/>
        <v>0</v>
      </c>
      <c r="AL19" s="459">
        <f t="shared" si="10"/>
        <v>0</v>
      </c>
    </row>
    <row r="20" spans="1:38" s="34" customFormat="1" ht="18" customHeight="1" x14ac:dyDescent="0.25">
      <c r="A20" s="241"/>
      <c r="B20" s="64" t="s">
        <v>40</v>
      </c>
      <c r="C20" s="12"/>
      <c r="D20" s="52"/>
      <c r="E20" s="52"/>
      <c r="F20" s="516"/>
      <c r="G20" s="145"/>
      <c r="H20" s="145"/>
      <c r="I20" s="146"/>
      <c r="J20" s="147"/>
      <c r="K20" s="147"/>
      <c r="L20" s="147"/>
      <c r="M20" s="38">
        <f t="shared" si="0"/>
        <v>0</v>
      </c>
      <c r="N20" s="38">
        <f t="shared" si="1"/>
        <v>0</v>
      </c>
      <c r="O20" s="363">
        <f t="shared" si="3"/>
        <v>0</v>
      </c>
      <c r="P20" s="516"/>
      <c r="Q20" s="145"/>
      <c r="R20" s="145"/>
      <c r="S20" s="146"/>
      <c r="T20" s="147"/>
      <c r="U20" s="147"/>
      <c r="V20" s="147"/>
      <c r="W20" s="38">
        <f t="shared" si="4"/>
        <v>0</v>
      </c>
      <c r="X20" s="38">
        <f t="shared" si="5"/>
        <v>0</v>
      </c>
      <c r="Y20" s="169">
        <f t="shared" si="6"/>
        <v>0</v>
      </c>
      <c r="Z20" s="147"/>
      <c r="AA20" s="147"/>
      <c r="AB20" s="212">
        <f t="shared" si="7"/>
        <v>0</v>
      </c>
      <c r="AC20" s="147"/>
      <c r="AD20" s="147"/>
      <c r="AE20" s="147"/>
      <c r="AF20" s="381">
        <f t="shared" si="8"/>
        <v>0</v>
      </c>
      <c r="AG20" s="147"/>
      <c r="AH20" s="147"/>
      <c r="AI20" s="147"/>
      <c r="AJ20" s="171">
        <f t="shared" si="2"/>
        <v>0</v>
      </c>
      <c r="AK20" s="174">
        <f t="shared" si="9"/>
        <v>0</v>
      </c>
      <c r="AL20" s="459">
        <f t="shared" si="10"/>
        <v>0</v>
      </c>
    </row>
    <row r="21" spans="1:38" s="34" customFormat="1" ht="18" customHeight="1" x14ac:dyDescent="0.25">
      <c r="A21" s="242">
        <v>13</v>
      </c>
      <c r="B21" s="16" t="s">
        <v>41</v>
      </c>
      <c r="C21" s="17" t="s">
        <v>12</v>
      </c>
      <c r="D21" s="20"/>
      <c r="E21" s="20"/>
      <c r="F21" s="514"/>
      <c r="G21" s="434">
        <v>7.0000000000000001E-3</v>
      </c>
      <c r="H21" s="38"/>
      <c r="I21" s="144"/>
      <c r="J21" s="38"/>
      <c r="K21" s="38"/>
      <c r="L21" s="38"/>
      <c r="M21" s="38">
        <f t="shared" si="0"/>
        <v>0</v>
      </c>
      <c r="N21" s="38">
        <f t="shared" si="1"/>
        <v>0</v>
      </c>
      <c r="O21" s="363">
        <f t="shared" si="3"/>
        <v>0</v>
      </c>
      <c r="P21" s="514"/>
      <c r="Q21" s="434">
        <v>7.0000000000000001E-3</v>
      </c>
      <c r="R21" s="38"/>
      <c r="S21" s="144"/>
      <c r="T21" s="38"/>
      <c r="U21" s="38"/>
      <c r="V21" s="38"/>
      <c r="W21" s="38">
        <f t="shared" si="4"/>
        <v>0</v>
      </c>
      <c r="X21" s="38">
        <f t="shared" si="5"/>
        <v>0</v>
      </c>
      <c r="Y21" s="169">
        <f t="shared" si="6"/>
        <v>0</v>
      </c>
      <c r="Z21" s="38"/>
      <c r="AA21" s="38"/>
      <c r="AB21" s="212">
        <f t="shared" si="7"/>
        <v>0</v>
      </c>
      <c r="AC21" s="38"/>
      <c r="AD21" s="38"/>
      <c r="AE21" s="38"/>
      <c r="AF21" s="381">
        <f t="shared" si="8"/>
        <v>0</v>
      </c>
      <c r="AG21" s="171">
        <v>5.0000000000000001E-4</v>
      </c>
      <c r="AH21" s="38"/>
      <c r="AI21" s="38"/>
      <c r="AJ21" s="171">
        <f t="shared" si="2"/>
        <v>0</v>
      </c>
      <c r="AK21" s="174">
        <f t="shared" si="9"/>
        <v>0</v>
      </c>
      <c r="AL21" s="459">
        <f t="shared" si="10"/>
        <v>0</v>
      </c>
    </row>
    <row r="22" spans="1:38" s="34" customFormat="1" ht="18" customHeight="1" x14ac:dyDescent="0.25">
      <c r="A22" s="242">
        <v>14</v>
      </c>
      <c r="B22" s="16" t="s">
        <v>42</v>
      </c>
      <c r="C22" s="17" t="s">
        <v>12</v>
      </c>
      <c r="D22" s="20"/>
      <c r="E22" s="20"/>
      <c r="F22" s="514"/>
      <c r="G22" s="38"/>
      <c r="H22" s="38"/>
      <c r="I22" s="435">
        <v>5.0000000000000001E-3</v>
      </c>
      <c r="J22" s="38"/>
      <c r="K22" s="38"/>
      <c r="L22" s="38"/>
      <c r="M22" s="38">
        <f t="shared" si="0"/>
        <v>0</v>
      </c>
      <c r="N22" s="38">
        <f t="shared" si="1"/>
        <v>0</v>
      </c>
      <c r="O22" s="363">
        <f t="shared" si="3"/>
        <v>0</v>
      </c>
      <c r="P22" s="514"/>
      <c r="Q22" s="38"/>
      <c r="R22" s="38"/>
      <c r="S22" s="435">
        <v>5.0000000000000001E-3</v>
      </c>
      <c r="T22" s="38"/>
      <c r="U22" s="38"/>
      <c r="V22" s="38"/>
      <c r="W22" s="38">
        <f t="shared" si="4"/>
        <v>0</v>
      </c>
      <c r="X22" s="38">
        <f t="shared" si="5"/>
        <v>0</v>
      </c>
      <c r="Y22" s="169">
        <f t="shared" si="6"/>
        <v>0</v>
      </c>
      <c r="Z22" s="38"/>
      <c r="AA22" s="38"/>
      <c r="AB22" s="212">
        <f t="shared" si="7"/>
        <v>0</v>
      </c>
      <c r="AC22" s="170">
        <v>3.0000000000000001E-3</v>
      </c>
      <c r="AD22" s="38"/>
      <c r="AE22" s="38"/>
      <c r="AF22" s="381">
        <f t="shared" si="8"/>
        <v>0</v>
      </c>
      <c r="AG22" s="38"/>
      <c r="AH22" s="38"/>
      <c r="AI22" s="38"/>
      <c r="AJ22" s="171">
        <f t="shared" si="2"/>
        <v>0</v>
      </c>
      <c r="AK22" s="174">
        <f t="shared" si="9"/>
        <v>0</v>
      </c>
      <c r="AL22" s="459">
        <f t="shared" si="10"/>
        <v>0</v>
      </c>
    </row>
    <row r="23" spans="1:38" s="34" customFormat="1" ht="18" customHeight="1" x14ac:dyDescent="0.25">
      <c r="A23" s="242">
        <v>15</v>
      </c>
      <c r="B23" s="16" t="s">
        <v>43</v>
      </c>
      <c r="C23" s="17" t="s">
        <v>12</v>
      </c>
      <c r="D23" s="20"/>
      <c r="E23" s="20"/>
      <c r="F23" s="514"/>
      <c r="G23" s="38"/>
      <c r="H23" s="38"/>
      <c r="I23" s="144"/>
      <c r="J23" s="38"/>
      <c r="K23" s="38"/>
      <c r="L23" s="38"/>
      <c r="M23" s="38">
        <f t="shared" si="0"/>
        <v>0</v>
      </c>
      <c r="N23" s="38">
        <f t="shared" si="1"/>
        <v>0</v>
      </c>
      <c r="O23" s="363">
        <f t="shared" si="3"/>
        <v>0</v>
      </c>
      <c r="P23" s="514"/>
      <c r="Q23" s="38"/>
      <c r="R23" s="38"/>
      <c r="S23" s="144"/>
      <c r="T23" s="38"/>
      <c r="U23" s="38"/>
      <c r="V23" s="38"/>
      <c r="W23" s="38">
        <f t="shared" si="4"/>
        <v>0</v>
      </c>
      <c r="X23" s="38">
        <f t="shared" si="5"/>
        <v>0</v>
      </c>
      <c r="Y23" s="169">
        <f t="shared" si="6"/>
        <v>0</v>
      </c>
      <c r="Z23" s="38"/>
      <c r="AA23" s="38"/>
      <c r="AB23" s="212">
        <f t="shared" si="7"/>
        <v>0</v>
      </c>
      <c r="AC23" s="38"/>
      <c r="AD23" s="38"/>
      <c r="AE23" s="38"/>
      <c r="AF23" s="381">
        <f t="shared" si="8"/>
        <v>0</v>
      </c>
      <c r="AG23" s="38"/>
      <c r="AH23" s="38"/>
      <c r="AI23" s="38"/>
      <c r="AJ23" s="171">
        <f t="shared" si="2"/>
        <v>0</v>
      </c>
      <c r="AK23" s="174">
        <f t="shared" si="9"/>
        <v>0</v>
      </c>
      <c r="AL23" s="459">
        <f t="shared" si="10"/>
        <v>0</v>
      </c>
    </row>
    <row r="24" spans="1:38" s="34" customFormat="1" ht="16.5" customHeight="1" x14ac:dyDescent="0.25">
      <c r="A24" s="241"/>
      <c r="B24" s="64" t="s">
        <v>15</v>
      </c>
      <c r="C24" s="12"/>
      <c r="D24" s="52"/>
      <c r="E24" s="52"/>
      <c r="F24" s="516"/>
      <c r="G24" s="145"/>
      <c r="H24" s="145"/>
      <c r="I24" s="146"/>
      <c r="J24" s="147"/>
      <c r="K24" s="147"/>
      <c r="L24" s="147"/>
      <c r="M24" s="38">
        <f t="shared" si="0"/>
        <v>0</v>
      </c>
      <c r="N24" s="38">
        <f t="shared" si="1"/>
        <v>0</v>
      </c>
      <c r="O24" s="363">
        <f t="shared" si="3"/>
        <v>0</v>
      </c>
      <c r="P24" s="516"/>
      <c r="Q24" s="145"/>
      <c r="R24" s="145"/>
      <c r="S24" s="146"/>
      <c r="T24" s="147"/>
      <c r="U24" s="147"/>
      <c r="V24" s="147"/>
      <c r="W24" s="38">
        <f t="shared" si="4"/>
        <v>0</v>
      </c>
      <c r="X24" s="38">
        <f t="shared" si="5"/>
        <v>0</v>
      </c>
      <c r="Y24" s="169">
        <f t="shared" si="6"/>
        <v>0</v>
      </c>
      <c r="Z24" s="147"/>
      <c r="AA24" s="147"/>
      <c r="AB24" s="212">
        <f t="shared" si="7"/>
        <v>0</v>
      </c>
      <c r="AC24" s="147"/>
      <c r="AD24" s="147"/>
      <c r="AE24" s="147"/>
      <c r="AF24" s="381">
        <f t="shared" si="8"/>
        <v>0</v>
      </c>
      <c r="AG24" s="147"/>
      <c r="AH24" s="147"/>
      <c r="AI24" s="147"/>
      <c r="AJ24" s="171">
        <f t="shared" si="2"/>
        <v>0</v>
      </c>
      <c r="AK24" s="174">
        <f t="shared" si="9"/>
        <v>0</v>
      </c>
      <c r="AL24" s="459">
        <f t="shared" si="10"/>
        <v>0</v>
      </c>
    </row>
    <row r="25" spans="1:38" s="34" customFormat="1" ht="18" customHeight="1" x14ac:dyDescent="0.25">
      <c r="A25" s="242">
        <v>16</v>
      </c>
      <c r="B25" s="19" t="s">
        <v>16</v>
      </c>
      <c r="C25" s="20" t="s">
        <v>12</v>
      </c>
      <c r="D25" s="20"/>
      <c r="E25" s="20"/>
      <c r="F25" s="514"/>
      <c r="G25" s="38"/>
      <c r="H25" s="38"/>
      <c r="I25" s="144"/>
      <c r="J25" s="38"/>
      <c r="K25" s="38"/>
      <c r="L25" s="38"/>
      <c r="M25" s="38">
        <f t="shared" si="0"/>
        <v>0</v>
      </c>
      <c r="N25" s="38">
        <f t="shared" si="1"/>
        <v>0</v>
      </c>
      <c r="O25" s="363">
        <f t="shared" si="3"/>
        <v>0</v>
      </c>
      <c r="P25" s="514"/>
      <c r="Q25" s="38"/>
      <c r="R25" s="38"/>
      <c r="S25" s="144"/>
      <c r="T25" s="38"/>
      <c r="U25" s="38"/>
      <c r="V25" s="38"/>
      <c r="W25" s="38">
        <f t="shared" si="4"/>
        <v>0</v>
      </c>
      <c r="X25" s="38">
        <f t="shared" si="5"/>
        <v>0</v>
      </c>
      <c r="Y25" s="169">
        <f t="shared" si="6"/>
        <v>0</v>
      </c>
      <c r="Z25" s="38"/>
      <c r="AA25" s="38"/>
      <c r="AB25" s="212">
        <f t="shared" si="7"/>
        <v>0</v>
      </c>
      <c r="AC25" s="38"/>
      <c r="AD25" s="38"/>
      <c r="AE25" s="38"/>
      <c r="AF25" s="381">
        <f t="shared" si="8"/>
        <v>0</v>
      </c>
      <c r="AG25" s="38"/>
      <c r="AH25" s="38"/>
      <c r="AI25" s="38"/>
      <c r="AJ25" s="171">
        <f t="shared" si="2"/>
        <v>0</v>
      </c>
      <c r="AK25" s="174">
        <f t="shared" si="9"/>
        <v>0</v>
      </c>
      <c r="AL25" s="459">
        <f t="shared" si="10"/>
        <v>0</v>
      </c>
    </row>
    <row r="26" spans="1:38" s="34" customFormat="1" ht="18" customHeight="1" x14ac:dyDescent="0.25">
      <c r="A26" s="242">
        <v>17</v>
      </c>
      <c r="B26" s="20" t="s">
        <v>227</v>
      </c>
      <c r="C26" s="20" t="s">
        <v>12</v>
      </c>
      <c r="D26" s="20"/>
      <c r="E26" s="20"/>
      <c r="F26" s="514"/>
      <c r="G26" s="38"/>
      <c r="H26" s="38"/>
      <c r="I26" s="144"/>
      <c r="J26" s="38"/>
      <c r="K26" s="38"/>
      <c r="L26" s="38"/>
      <c r="M26" s="38">
        <f t="shared" si="0"/>
        <v>0</v>
      </c>
      <c r="N26" s="38">
        <f t="shared" si="1"/>
        <v>0</v>
      </c>
      <c r="O26" s="363">
        <f t="shared" si="3"/>
        <v>0</v>
      </c>
      <c r="P26" s="514"/>
      <c r="Q26" s="38"/>
      <c r="R26" s="38"/>
      <c r="S26" s="144"/>
      <c r="T26" s="38"/>
      <c r="U26" s="38"/>
      <c r="V26" s="38"/>
      <c r="W26" s="38">
        <f t="shared" si="4"/>
        <v>0</v>
      </c>
      <c r="X26" s="38">
        <f t="shared" si="5"/>
        <v>0</v>
      </c>
      <c r="Y26" s="169">
        <f t="shared" si="6"/>
        <v>0</v>
      </c>
      <c r="Z26" s="38"/>
      <c r="AA26" s="38"/>
      <c r="AB26" s="212">
        <f t="shared" si="7"/>
        <v>0</v>
      </c>
      <c r="AC26" s="38"/>
      <c r="AD26" s="38"/>
      <c r="AE26" s="38"/>
      <c r="AF26" s="381">
        <f t="shared" si="8"/>
        <v>0</v>
      </c>
      <c r="AG26" s="38"/>
      <c r="AH26" s="38"/>
      <c r="AI26" s="38"/>
      <c r="AJ26" s="171">
        <f t="shared" si="2"/>
        <v>0</v>
      </c>
      <c r="AK26" s="174">
        <f t="shared" si="9"/>
        <v>0</v>
      </c>
      <c r="AL26" s="459">
        <f t="shared" si="10"/>
        <v>0</v>
      </c>
    </row>
    <row r="27" spans="1:38" s="34" customFormat="1" ht="18" customHeight="1" x14ac:dyDescent="0.25">
      <c r="A27" s="242">
        <v>18</v>
      </c>
      <c r="B27" s="16" t="s">
        <v>17</v>
      </c>
      <c r="C27" s="17" t="s">
        <v>12</v>
      </c>
      <c r="D27" s="20"/>
      <c r="E27" s="20"/>
      <c r="F27" s="514"/>
      <c r="G27" s="38"/>
      <c r="H27" s="38"/>
      <c r="I27" s="144"/>
      <c r="J27" s="38"/>
      <c r="K27" s="38"/>
      <c r="L27" s="38"/>
      <c r="M27" s="38">
        <f t="shared" si="0"/>
        <v>0</v>
      </c>
      <c r="N27" s="38">
        <f t="shared" si="1"/>
        <v>0</v>
      </c>
      <c r="O27" s="363">
        <f t="shared" si="3"/>
        <v>0</v>
      </c>
      <c r="P27" s="514"/>
      <c r="Q27" s="38"/>
      <c r="R27" s="38"/>
      <c r="S27" s="144"/>
      <c r="T27" s="38"/>
      <c r="U27" s="38"/>
      <c r="V27" s="38"/>
      <c r="W27" s="38">
        <f t="shared" si="4"/>
        <v>0</v>
      </c>
      <c r="X27" s="38">
        <f t="shared" si="5"/>
        <v>0</v>
      </c>
      <c r="Y27" s="169">
        <f t="shared" si="6"/>
        <v>0</v>
      </c>
      <c r="Z27" s="38"/>
      <c r="AA27" s="38"/>
      <c r="AB27" s="212">
        <f t="shared" si="7"/>
        <v>0</v>
      </c>
      <c r="AC27" s="38"/>
      <c r="AD27" s="38"/>
      <c r="AE27" s="38"/>
      <c r="AF27" s="381">
        <f t="shared" si="8"/>
        <v>0</v>
      </c>
      <c r="AG27" s="38"/>
      <c r="AH27" s="38"/>
      <c r="AI27" s="38"/>
      <c r="AJ27" s="171">
        <f t="shared" si="2"/>
        <v>0</v>
      </c>
      <c r="AK27" s="174">
        <f t="shared" si="9"/>
        <v>0</v>
      </c>
      <c r="AL27" s="459">
        <f t="shared" si="10"/>
        <v>0</v>
      </c>
    </row>
    <row r="28" spans="1:38" s="34" customFormat="1" ht="18" customHeight="1" x14ac:dyDescent="0.25">
      <c r="A28" s="242">
        <v>19</v>
      </c>
      <c r="B28" s="16" t="s">
        <v>93</v>
      </c>
      <c r="C28" s="17" t="s">
        <v>12</v>
      </c>
      <c r="D28" s="20"/>
      <c r="E28" s="20"/>
      <c r="F28" s="514"/>
      <c r="G28" s="38"/>
      <c r="H28" s="434">
        <v>0.107</v>
      </c>
      <c r="I28" s="144"/>
      <c r="J28" s="38"/>
      <c r="K28" s="38"/>
      <c r="L28" s="38"/>
      <c r="M28" s="38">
        <f t="shared" si="0"/>
        <v>0</v>
      </c>
      <c r="N28" s="38">
        <f t="shared" si="1"/>
        <v>0</v>
      </c>
      <c r="O28" s="363">
        <f t="shared" si="3"/>
        <v>0</v>
      </c>
      <c r="P28" s="514"/>
      <c r="Q28" s="38"/>
      <c r="R28" s="434">
        <v>0.107</v>
      </c>
      <c r="S28" s="144"/>
      <c r="T28" s="38"/>
      <c r="U28" s="38"/>
      <c r="V28" s="38"/>
      <c r="W28" s="38">
        <f t="shared" si="4"/>
        <v>0</v>
      </c>
      <c r="X28" s="38">
        <f t="shared" si="5"/>
        <v>0</v>
      </c>
      <c r="Y28" s="169">
        <f t="shared" si="6"/>
        <v>0</v>
      </c>
      <c r="Z28" s="38"/>
      <c r="AA28" s="38"/>
      <c r="AB28" s="212">
        <f t="shared" si="7"/>
        <v>0</v>
      </c>
      <c r="AC28" s="38"/>
      <c r="AD28" s="38"/>
      <c r="AE28" s="38"/>
      <c r="AF28" s="381">
        <f t="shared" si="8"/>
        <v>0</v>
      </c>
      <c r="AG28" s="38"/>
      <c r="AH28" s="38"/>
      <c r="AI28" s="38"/>
      <c r="AJ28" s="171">
        <f t="shared" si="2"/>
        <v>0</v>
      </c>
      <c r="AK28" s="174">
        <f t="shared" si="9"/>
        <v>0</v>
      </c>
      <c r="AL28" s="459">
        <f t="shared" si="10"/>
        <v>0</v>
      </c>
    </row>
    <row r="29" spans="1:38" s="34" customFormat="1" ht="18" customHeight="1" x14ac:dyDescent="0.25">
      <c r="A29" s="242">
        <v>20</v>
      </c>
      <c r="B29" s="16" t="s">
        <v>94</v>
      </c>
      <c r="C29" s="17" t="s">
        <v>12</v>
      </c>
      <c r="D29" s="20"/>
      <c r="E29" s="20"/>
      <c r="F29" s="514"/>
      <c r="G29" s="38"/>
      <c r="H29" s="38"/>
      <c r="I29" s="144"/>
      <c r="J29" s="38"/>
      <c r="K29" s="38"/>
      <c r="L29" s="38"/>
      <c r="M29" s="38">
        <f t="shared" si="0"/>
        <v>0</v>
      </c>
      <c r="N29" s="38">
        <f t="shared" si="1"/>
        <v>0</v>
      </c>
      <c r="O29" s="363">
        <f t="shared" si="3"/>
        <v>0</v>
      </c>
      <c r="P29" s="514"/>
      <c r="Q29" s="38"/>
      <c r="R29" s="38"/>
      <c r="S29" s="144"/>
      <c r="T29" s="38"/>
      <c r="U29" s="38"/>
      <c r="V29" s="38"/>
      <c r="W29" s="38">
        <f t="shared" si="4"/>
        <v>0</v>
      </c>
      <c r="X29" s="38">
        <f t="shared" si="5"/>
        <v>0</v>
      </c>
      <c r="Y29" s="169">
        <f t="shared" si="6"/>
        <v>0</v>
      </c>
      <c r="Z29" s="38"/>
      <c r="AA29" s="38"/>
      <c r="AB29" s="212">
        <f t="shared" si="7"/>
        <v>0</v>
      </c>
      <c r="AC29" s="38"/>
      <c r="AD29" s="38"/>
      <c r="AE29" s="38"/>
      <c r="AF29" s="381">
        <f t="shared" si="8"/>
        <v>0</v>
      </c>
      <c r="AG29" s="38"/>
      <c r="AH29" s="38"/>
      <c r="AI29" s="38"/>
      <c r="AJ29" s="171">
        <f t="shared" si="2"/>
        <v>0</v>
      </c>
      <c r="AK29" s="174">
        <f t="shared" si="9"/>
        <v>0</v>
      </c>
      <c r="AL29" s="459">
        <f t="shared" si="10"/>
        <v>0</v>
      </c>
    </row>
    <row r="30" spans="1:38" s="34" customFormat="1" ht="18" customHeight="1" x14ac:dyDescent="0.25">
      <c r="A30" s="242">
        <v>21</v>
      </c>
      <c r="B30" s="16" t="s">
        <v>226</v>
      </c>
      <c r="C30" s="17" t="s">
        <v>12</v>
      </c>
      <c r="D30" s="20"/>
      <c r="E30" s="20"/>
      <c r="F30" s="514"/>
      <c r="G30" s="38"/>
      <c r="H30" s="38"/>
      <c r="I30" s="144"/>
      <c r="J30" s="38"/>
      <c r="K30" s="38"/>
      <c r="L30" s="38"/>
      <c r="M30" s="38">
        <f t="shared" si="0"/>
        <v>0</v>
      </c>
      <c r="N30" s="38">
        <f t="shared" si="1"/>
        <v>0</v>
      </c>
      <c r="O30" s="363">
        <f t="shared" si="3"/>
        <v>0</v>
      </c>
      <c r="P30" s="514"/>
      <c r="Q30" s="38"/>
      <c r="R30" s="38"/>
      <c r="S30" s="144"/>
      <c r="T30" s="38"/>
      <c r="U30" s="38"/>
      <c r="V30" s="38"/>
      <c r="W30" s="38">
        <f t="shared" si="4"/>
        <v>0</v>
      </c>
      <c r="X30" s="38">
        <f t="shared" si="5"/>
        <v>0</v>
      </c>
      <c r="Y30" s="169">
        <f t="shared" si="6"/>
        <v>0</v>
      </c>
      <c r="Z30" s="38"/>
      <c r="AA30" s="38"/>
      <c r="AB30" s="212">
        <f t="shared" si="7"/>
        <v>0</v>
      </c>
      <c r="AC30" s="38"/>
      <c r="AD30" s="38"/>
      <c r="AE30" s="38"/>
      <c r="AF30" s="381">
        <f t="shared" si="8"/>
        <v>0</v>
      </c>
      <c r="AG30" s="38"/>
      <c r="AH30" s="38"/>
      <c r="AI30" s="38"/>
      <c r="AJ30" s="171">
        <f t="shared" si="2"/>
        <v>0</v>
      </c>
      <c r="AK30" s="174">
        <f t="shared" si="9"/>
        <v>0</v>
      </c>
      <c r="AL30" s="459">
        <f t="shared" si="10"/>
        <v>0</v>
      </c>
    </row>
    <row r="31" spans="1:38" s="34" customFormat="1" ht="18" customHeight="1" x14ac:dyDescent="0.25">
      <c r="A31" s="242">
        <v>22</v>
      </c>
      <c r="B31" s="19" t="s">
        <v>18</v>
      </c>
      <c r="C31" s="20" t="s">
        <v>12</v>
      </c>
      <c r="D31" s="20"/>
      <c r="E31" s="20"/>
      <c r="F31" s="514"/>
      <c r="G31" s="434">
        <v>6.6199999999999995E-2</v>
      </c>
      <c r="H31" s="38"/>
      <c r="I31" s="144"/>
      <c r="J31" s="38"/>
      <c r="K31" s="38"/>
      <c r="L31" s="38"/>
      <c r="M31" s="38">
        <f t="shared" si="0"/>
        <v>0</v>
      </c>
      <c r="N31" s="38">
        <f t="shared" si="1"/>
        <v>0</v>
      </c>
      <c r="O31" s="363">
        <f t="shared" si="3"/>
        <v>0</v>
      </c>
      <c r="P31" s="514"/>
      <c r="Q31" s="434">
        <v>6.6199999999999995E-2</v>
      </c>
      <c r="R31" s="38"/>
      <c r="S31" s="144"/>
      <c r="T31" s="38"/>
      <c r="U31" s="38"/>
      <c r="V31" s="38"/>
      <c r="W31" s="38">
        <f t="shared" si="4"/>
        <v>0</v>
      </c>
      <c r="X31" s="38">
        <f t="shared" si="5"/>
        <v>0</v>
      </c>
      <c r="Y31" s="169">
        <f t="shared" si="6"/>
        <v>0</v>
      </c>
      <c r="Z31" s="38"/>
      <c r="AA31" s="38"/>
      <c r="AB31" s="212">
        <f t="shared" si="7"/>
        <v>0</v>
      </c>
      <c r="AC31" s="38"/>
      <c r="AD31" s="38"/>
      <c r="AE31" s="38"/>
      <c r="AF31" s="381">
        <f t="shared" si="8"/>
        <v>0</v>
      </c>
      <c r="AG31" s="171">
        <v>1.3169999999999999E-2</v>
      </c>
      <c r="AH31" s="38"/>
      <c r="AI31" s="38"/>
      <c r="AJ31" s="171">
        <f t="shared" si="2"/>
        <v>0</v>
      </c>
      <c r="AK31" s="174">
        <f t="shared" si="9"/>
        <v>0</v>
      </c>
      <c r="AL31" s="459">
        <f t="shared" si="10"/>
        <v>0</v>
      </c>
    </row>
    <row r="32" spans="1:38" s="34" customFormat="1" ht="18" customHeight="1" x14ac:dyDescent="0.25">
      <c r="A32" s="242">
        <v>23</v>
      </c>
      <c r="B32" s="16" t="s">
        <v>187</v>
      </c>
      <c r="C32" s="17" t="s">
        <v>12</v>
      </c>
      <c r="D32" s="20"/>
      <c r="E32" s="20"/>
      <c r="F32" s="514"/>
      <c r="G32" s="38"/>
      <c r="H32" s="38"/>
      <c r="I32" s="144"/>
      <c r="J32" s="38"/>
      <c r="K32" s="38"/>
      <c r="L32" s="38"/>
      <c r="M32" s="38">
        <f t="shared" si="0"/>
        <v>0</v>
      </c>
      <c r="N32" s="38">
        <f t="shared" si="1"/>
        <v>0</v>
      </c>
      <c r="O32" s="363">
        <f t="shared" si="3"/>
        <v>0</v>
      </c>
      <c r="P32" s="514"/>
      <c r="Q32" s="38"/>
      <c r="R32" s="38"/>
      <c r="S32" s="144"/>
      <c r="T32" s="38"/>
      <c r="U32" s="38"/>
      <c r="V32" s="38"/>
      <c r="W32" s="38">
        <f t="shared" si="4"/>
        <v>0</v>
      </c>
      <c r="X32" s="38">
        <f t="shared" si="5"/>
        <v>0</v>
      </c>
      <c r="Y32" s="169">
        <f t="shared" si="6"/>
        <v>0</v>
      </c>
      <c r="Z32" s="38"/>
      <c r="AA32" s="38"/>
      <c r="AB32" s="212">
        <f t="shared" si="7"/>
        <v>0</v>
      </c>
      <c r="AC32" s="38"/>
      <c r="AD32" s="38"/>
      <c r="AE32" s="38"/>
      <c r="AF32" s="381">
        <f t="shared" si="8"/>
        <v>0</v>
      </c>
      <c r="AG32" s="38"/>
      <c r="AH32" s="38"/>
      <c r="AI32" s="38"/>
      <c r="AJ32" s="171">
        <f t="shared" si="2"/>
        <v>0</v>
      </c>
      <c r="AK32" s="174">
        <f t="shared" si="9"/>
        <v>0</v>
      </c>
      <c r="AL32" s="459">
        <f t="shared" si="10"/>
        <v>0</v>
      </c>
    </row>
    <row r="33" spans="1:38" s="34" customFormat="1" ht="18" customHeight="1" x14ac:dyDescent="0.25">
      <c r="A33" s="242">
        <v>24</v>
      </c>
      <c r="B33" s="23" t="s">
        <v>378</v>
      </c>
      <c r="C33" s="17" t="s">
        <v>12</v>
      </c>
      <c r="D33" s="20"/>
      <c r="E33" s="20"/>
      <c r="F33" s="514"/>
      <c r="G33" s="38">
        <v>0.06</v>
      </c>
      <c r="H33" s="38"/>
      <c r="I33" s="144"/>
      <c r="J33" s="38"/>
      <c r="K33" s="38"/>
      <c r="L33" s="38"/>
      <c r="M33" s="38">
        <f t="shared" si="0"/>
        <v>0</v>
      </c>
      <c r="N33" s="38">
        <f t="shared" si="1"/>
        <v>0</v>
      </c>
      <c r="O33" s="363">
        <f t="shared" si="3"/>
        <v>0</v>
      </c>
      <c r="P33" s="514"/>
      <c r="Q33" s="38">
        <v>0.06</v>
      </c>
      <c r="R33" s="38"/>
      <c r="S33" s="144"/>
      <c r="T33" s="38"/>
      <c r="U33" s="38"/>
      <c r="V33" s="38"/>
      <c r="W33" s="38">
        <f t="shared" si="4"/>
        <v>0</v>
      </c>
      <c r="X33" s="38">
        <f t="shared" si="5"/>
        <v>0</v>
      </c>
      <c r="Y33" s="169">
        <f t="shared" si="6"/>
        <v>0</v>
      </c>
      <c r="Z33" s="38"/>
      <c r="AA33" s="38"/>
      <c r="AB33" s="212">
        <f t="shared" si="7"/>
        <v>0</v>
      </c>
      <c r="AC33" s="38"/>
      <c r="AD33" s="38"/>
      <c r="AE33" s="38"/>
      <c r="AF33" s="381">
        <f t="shared" si="8"/>
        <v>0</v>
      </c>
      <c r="AG33" s="38"/>
      <c r="AH33" s="38"/>
      <c r="AI33" s="38"/>
      <c r="AJ33" s="171">
        <f t="shared" si="2"/>
        <v>0</v>
      </c>
      <c r="AK33" s="174">
        <f t="shared" si="9"/>
        <v>0</v>
      </c>
      <c r="AL33" s="459">
        <f t="shared" si="10"/>
        <v>0</v>
      </c>
    </row>
    <row r="34" spans="1:38" s="34" customFormat="1" ht="18" customHeight="1" x14ac:dyDescent="0.25">
      <c r="A34" s="242">
        <v>25</v>
      </c>
      <c r="B34" s="22" t="s">
        <v>186</v>
      </c>
      <c r="C34" s="17" t="s">
        <v>12</v>
      </c>
      <c r="D34" s="20"/>
      <c r="E34" s="20"/>
      <c r="F34" s="514"/>
      <c r="G34" s="38"/>
      <c r="H34" s="38"/>
      <c r="I34" s="144"/>
      <c r="J34" s="38"/>
      <c r="K34" s="38"/>
      <c r="L34" s="38"/>
      <c r="M34" s="38">
        <f t="shared" si="0"/>
        <v>0</v>
      </c>
      <c r="N34" s="38">
        <f t="shared" si="1"/>
        <v>0</v>
      </c>
      <c r="O34" s="363">
        <f t="shared" si="3"/>
        <v>0</v>
      </c>
      <c r="P34" s="514"/>
      <c r="Q34" s="38"/>
      <c r="R34" s="38"/>
      <c r="S34" s="144"/>
      <c r="T34" s="38"/>
      <c r="U34" s="38"/>
      <c r="V34" s="38"/>
      <c r="W34" s="38">
        <f t="shared" si="4"/>
        <v>0</v>
      </c>
      <c r="X34" s="38">
        <f t="shared" si="5"/>
        <v>0</v>
      </c>
      <c r="Y34" s="169">
        <f t="shared" si="6"/>
        <v>0</v>
      </c>
      <c r="Z34" s="38"/>
      <c r="AA34" s="38"/>
      <c r="AB34" s="212">
        <f t="shared" si="7"/>
        <v>0</v>
      </c>
      <c r="AC34" s="38"/>
      <c r="AD34" s="38"/>
      <c r="AE34" s="38"/>
      <c r="AF34" s="381">
        <f t="shared" si="8"/>
        <v>0</v>
      </c>
      <c r="AG34" s="38"/>
      <c r="AH34" s="38"/>
      <c r="AI34" s="38"/>
      <c r="AJ34" s="171">
        <f t="shared" si="2"/>
        <v>0</v>
      </c>
      <c r="AK34" s="174">
        <f t="shared" si="9"/>
        <v>0</v>
      </c>
      <c r="AL34" s="459">
        <f t="shared" si="10"/>
        <v>0</v>
      </c>
    </row>
    <row r="35" spans="1:38" s="34" customFormat="1" ht="18" customHeight="1" x14ac:dyDescent="0.25">
      <c r="A35" s="242">
        <v>26</v>
      </c>
      <c r="B35" s="22" t="s">
        <v>117</v>
      </c>
      <c r="C35" s="17" t="s">
        <v>12</v>
      </c>
      <c r="D35" s="20"/>
      <c r="E35" s="20"/>
      <c r="F35" s="514"/>
      <c r="G35" s="38"/>
      <c r="H35" s="38"/>
      <c r="I35" s="144"/>
      <c r="J35" s="38"/>
      <c r="K35" s="38"/>
      <c r="L35" s="38"/>
      <c r="M35" s="38">
        <f t="shared" si="0"/>
        <v>0</v>
      </c>
      <c r="N35" s="38">
        <f t="shared" si="1"/>
        <v>0</v>
      </c>
      <c r="O35" s="363">
        <f t="shared" si="3"/>
        <v>0</v>
      </c>
      <c r="P35" s="514"/>
      <c r="Q35" s="38"/>
      <c r="R35" s="38"/>
      <c r="S35" s="144"/>
      <c r="T35" s="38"/>
      <c r="U35" s="38"/>
      <c r="V35" s="38"/>
      <c r="W35" s="38">
        <f t="shared" si="4"/>
        <v>0</v>
      </c>
      <c r="X35" s="38">
        <f t="shared" si="5"/>
        <v>0</v>
      </c>
      <c r="Y35" s="169">
        <f t="shared" si="6"/>
        <v>0</v>
      </c>
      <c r="Z35" s="38"/>
      <c r="AA35" s="38"/>
      <c r="AB35" s="212">
        <f t="shared" si="7"/>
        <v>0</v>
      </c>
      <c r="AC35" s="38"/>
      <c r="AD35" s="38"/>
      <c r="AE35" s="38"/>
      <c r="AF35" s="381">
        <f t="shared" si="8"/>
        <v>0</v>
      </c>
      <c r="AG35" s="38"/>
      <c r="AH35" s="38"/>
      <c r="AI35" s="38"/>
      <c r="AJ35" s="171">
        <f t="shared" si="2"/>
        <v>0</v>
      </c>
      <c r="AK35" s="174">
        <f t="shared" si="9"/>
        <v>0</v>
      </c>
      <c r="AL35" s="459">
        <f t="shared" si="10"/>
        <v>0</v>
      </c>
    </row>
    <row r="36" spans="1:38" s="34" customFormat="1" ht="18" customHeight="1" x14ac:dyDescent="0.25">
      <c r="A36" s="241"/>
      <c r="B36" s="64" t="s">
        <v>20</v>
      </c>
      <c r="C36" s="12"/>
      <c r="D36" s="52"/>
      <c r="E36" s="52"/>
      <c r="F36" s="514"/>
      <c r="G36" s="38"/>
      <c r="H36" s="38"/>
      <c r="I36" s="144"/>
      <c r="J36" s="38"/>
      <c r="K36" s="38"/>
      <c r="L36" s="38"/>
      <c r="M36" s="38">
        <f t="shared" si="0"/>
        <v>0</v>
      </c>
      <c r="N36" s="38">
        <f t="shared" si="1"/>
        <v>0</v>
      </c>
      <c r="O36" s="363">
        <f t="shared" si="3"/>
        <v>0</v>
      </c>
      <c r="P36" s="514"/>
      <c r="Q36" s="38"/>
      <c r="R36" s="38"/>
      <c r="S36" s="144"/>
      <c r="T36" s="38"/>
      <c r="U36" s="38"/>
      <c r="V36" s="38"/>
      <c r="W36" s="38">
        <f t="shared" si="4"/>
        <v>0</v>
      </c>
      <c r="X36" s="38">
        <f t="shared" si="5"/>
        <v>0</v>
      </c>
      <c r="Y36" s="169">
        <f t="shared" si="6"/>
        <v>0</v>
      </c>
      <c r="Z36" s="38"/>
      <c r="AA36" s="38"/>
      <c r="AB36" s="212">
        <f t="shared" si="7"/>
        <v>0</v>
      </c>
      <c r="AC36" s="38"/>
      <c r="AD36" s="38"/>
      <c r="AE36" s="38"/>
      <c r="AF36" s="381">
        <f t="shared" si="8"/>
        <v>0</v>
      </c>
      <c r="AG36" s="38"/>
      <c r="AH36" s="38"/>
      <c r="AI36" s="38"/>
      <c r="AJ36" s="171">
        <f t="shared" si="2"/>
        <v>0</v>
      </c>
      <c r="AK36" s="174">
        <f t="shared" si="9"/>
        <v>0</v>
      </c>
      <c r="AL36" s="459">
        <f t="shared" si="10"/>
        <v>0</v>
      </c>
    </row>
    <row r="37" spans="1:38" s="34" customFormat="1" ht="18" customHeight="1" x14ac:dyDescent="0.25">
      <c r="A37" s="242">
        <v>27</v>
      </c>
      <c r="B37" s="19" t="s">
        <v>21</v>
      </c>
      <c r="C37" s="20" t="s">
        <v>12</v>
      </c>
      <c r="D37" s="20"/>
      <c r="E37" s="20"/>
      <c r="F37" s="514"/>
      <c r="G37" s="38"/>
      <c r="H37" s="38"/>
      <c r="I37" s="144"/>
      <c r="J37" s="38"/>
      <c r="K37" s="38"/>
      <c r="L37" s="38"/>
      <c r="M37" s="38">
        <f t="shared" si="0"/>
        <v>0</v>
      </c>
      <c r="N37" s="38">
        <f t="shared" si="1"/>
        <v>0</v>
      </c>
      <c r="O37" s="363">
        <f t="shared" si="3"/>
        <v>0</v>
      </c>
      <c r="P37" s="514"/>
      <c r="Q37" s="38"/>
      <c r="R37" s="38"/>
      <c r="S37" s="144"/>
      <c r="T37" s="38"/>
      <c r="U37" s="38"/>
      <c r="V37" s="38"/>
      <c r="W37" s="38">
        <f t="shared" si="4"/>
        <v>0</v>
      </c>
      <c r="X37" s="38">
        <f t="shared" si="5"/>
        <v>0</v>
      </c>
      <c r="Y37" s="169">
        <f t="shared" si="6"/>
        <v>0</v>
      </c>
      <c r="Z37" s="38"/>
      <c r="AA37" s="38"/>
      <c r="AB37" s="212">
        <f t="shared" si="7"/>
        <v>0</v>
      </c>
      <c r="AC37" s="38"/>
      <c r="AD37" s="38"/>
      <c r="AE37" s="38"/>
      <c r="AF37" s="381">
        <f t="shared" si="8"/>
        <v>0</v>
      </c>
      <c r="AG37" s="38"/>
      <c r="AH37" s="38"/>
      <c r="AI37" s="38"/>
      <c r="AJ37" s="171">
        <f t="shared" si="2"/>
        <v>0</v>
      </c>
      <c r="AK37" s="174">
        <f t="shared" si="9"/>
        <v>0</v>
      </c>
      <c r="AL37" s="459">
        <f t="shared" si="10"/>
        <v>0</v>
      </c>
    </row>
    <row r="38" spans="1:38" s="34" customFormat="1" ht="18" customHeight="1" x14ac:dyDescent="0.25">
      <c r="A38" s="242">
        <v>28</v>
      </c>
      <c r="B38" s="19" t="s">
        <v>22</v>
      </c>
      <c r="C38" s="20" t="s">
        <v>12</v>
      </c>
      <c r="D38" s="20"/>
      <c r="E38" s="20"/>
      <c r="F38" s="514"/>
      <c r="G38" s="38"/>
      <c r="H38" s="38"/>
      <c r="I38" s="144"/>
      <c r="J38" s="38"/>
      <c r="K38" s="38"/>
      <c r="L38" s="38"/>
      <c r="M38" s="38">
        <f t="shared" si="0"/>
        <v>0</v>
      </c>
      <c r="N38" s="38">
        <f t="shared" si="1"/>
        <v>0</v>
      </c>
      <c r="O38" s="363">
        <f t="shared" si="3"/>
        <v>0</v>
      </c>
      <c r="P38" s="514"/>
      <c r="Q38" s="38"/>
      <c r="R38" s="38"/>
      <c r="S38" s="144"/>
      <c r="T38" s="38"/>
      <c r="U38" s="38"/>
      <c r="V38" s="38"/>
      <c r="W38" s="38">
        <f t="shared" si="4"/>
        <v>0</v>
      </c>
      <c r="X38" s="38">
        <f t="shared" si="5"/>
        <v>0</v>
      </c>
      <c r="Y38" s="169">
        <f t="shared" si="6"/>
        <v>0</v>
      </c>
      <c r="Z38" s="38"/>
      <c r="AA38" s="38"/>
      <c r="AB38" s="212">
        <f t="shared" si="7"/>
        <v>0</v>
      </c>
      <c r="AC38" s="38"/>
      <c r="AD38" s="38"/>
      <c r="AE38" s="38"/>
      <c r="AF38" s="381">
        <f t="shared" si="8"/>
        <v>0</v>
      </c>
      <c r="AG38" s="38"/>
      <c r="AH38" s="38"/>
      <c r="AI38" s="38"/>
      <c r="AJ38" s="171">
        <f t="shared" si="2"/>
        <v>0</v>
      </c>
      <c r="AK38" s="174">
        <f t="shared" si="9"/>
        <v>0</v>
      </c>
      <c r="AL38" s="459">
        <f t="shared" si="10"/>
        <v>0</v>
      </c>
    </row>
    <row r="39" spans="1:38" s="34" customFormat="1" ht="18" customHeight="1" x14ac:dyDescent="0.25">
      <c r="A39" s="242">
        <v>29</v>
      </c>
      <c r="B39" s="31" t="s">
        <v>228</v>
      </c>
      <c r="C39" s="20" t="s">
        <v>12</v>
      </c>
      <c r="D39" s="20"/>
      <c r="E39" s="20"/>
      <c r="F39" s="514"/>
      <c r="G39" s="38"/>
      <c r="H39" s="38"/>
      <c r="I39" s="144"/>
      <c r="J39" s="38"/>
      <c r="K39" s="38"/>
      <c r="L39" s="38"/>
      <c r="M39" s="38">
        <f t="shared" ref="M39:M70" si="11">(G39+I39+J39+L39+F39+K39)*$M$5</f>
        <v>0</v>
      </c>
      <c r="N39" s="38">
        <f t="shared" ref="N39:N70" si="12">(H39+I39+J39+L39+F39+K39)*$N$5</f>
        <v>0</v>
      </c>
      <c r="O39" s="363">
        <f t="shared" si="3"/>
        <v>0</v>
      </c>
      <c r="P39" s="514"/>
      <c r="Q39" s="38"/>
      <c r="R39" s="38"/>
      <c r="S39" s="144"/>
      <c r="T39" s="38"/>
      <c r="U39" s="38"/>
      <c r="V39" s="38"/>
      <c r="W39" s="38">
        <f t="shared" si="4"/>
        <v>0</v>
      </c>
      <c r="X39" s="38">
        <f t="shared" si="5"/>
        <v>0</v>
      </c>
      <c r="Y39" s="169">
        <f t="shared" si="6"/>
        <v>0</v>
      </c>
      <c r="Z39" s="38"/>
      <c r="AA39" s="38"/>
      <c r="AB39" s="212">
        <f t="shared" ref="AB39:AB70" si="13">(Z39+AA39)*$AB$5</f>
        <v>0</v>
      </c>
      <c r="AC39" s="38"/>
      <c r="AD39" s="38"/>
      <c r="AE39" s="38"/>
      <c r="AF39" s="381">
        <f t="shared" si="8"/>
        <v>0</v>
      </c>
      <c r="AG39" s="38"/>
      <c r="AH39" s="38"/>
      <c r="AI39" s="38"/>
      <c r="AJ39" s="171">
        <f t="shared" ref="AJ39:AJ70" si="14">(AG39+AH39+AI39)*$AJ$5</f>
        <v>0</v>
      </c>
      <c r="AK39" s="174">
        <f t="shared" si="9"/>
        <v>0</v>
      </c>
      <c r="AL39" s="459">
        <f t="shared" si="10"/>
        <v>0</v>
      </c>
    </row>
    <row r="40" spans="1:38" s="34" customFormat="1" ht="18" customHeight="1" x14ac:dyDescent="0.25">
      <c r="A40" s="241"/>
      <c r="B40" s="64" t="s">
        <v>23</v>
      </c>
      <c r="C40" s="12"/>
      <c r="D40" s="52"/>
      <c r="E40" s="52"/>
      <c r="F40" s="516"/>
      <c r="G40" s="145"/>
      <c r="H40" s="145"/>
      <c r="I40" s="146"/>
      <c r="J40" s="147"/>
      <c r="K40" s="147"/>
      <c r="L40" s="147"/>
      <c r="M40" s="38">
        <f t="shared" si="11"/>
        <v>0</v>
      </c>
      <c r="N40" s="38">
        <f t="shared" si="12"/>
        <v>0</v>
      </c>
      <c r="O40" s="363">
        <f t="shared" si="3"/>
        <v>0</v>
      </c>
      <c r="P40" s="516"/>
      <c r="Q40" s="145"/>
      <c r="R40" s="145"/>
      <c r="S40" s="146"/>
      <c r="T40" s="147"/>
      <c r="U40" s="147"/>
      <c r="V40" s="147"/>
      <c r="W40" s="38">
        <f t="shared" si="4"/>
        <v>0</v>
      </c>
      <c r="X40" s="38">
        <f t="shared" si="5"/>
        <v>0</v>
      </c>
      <c r="Y40" s="169">
        <f t="shared" si="6"/>
        <v>0</v>
      </c>
      <c r="Z40" s="147"/>
      <c r="AA40" s="147"/>
      <c r="AB40" s="212">
        <f t="shared" si="13"/>
        <v>0</v>
      </c>
      <c r="AC40" s="147"/>
      <c r="AD40" s="147"/>
      <c r="AE40" s="147"/>
      <c r="AF40" s="381">
        <f t="shared" si="8"/>
        <v>0</v>
      </c>
      <c r="AG40" s="147"/>
      <c r="AH40" s="147"/>
      <c r="AI40" s="147"/>
      <c r="AJ40" s="171">
        <f t="shared" si="14"/>
        <v>0</v>
      </c>
      <c r="AK40" s="174">
        <f t="shared" si="9"/>
        <v>0</v>
      </c>
      <c r="AL40" s="459">
        <f t="shared" si="10"/>
        <v>0</v>
      </c>
    </row>
    <row r="41" spans="1:38" s="34" customFormat="1" ht="18" customHeight="1" x14ac:dyDescent="0.25">
      <c r="A41" s="242">
        <v>30</v>
      </c>
      <c r="B41" s="16" t="s">
        <v>24</v>
      </c>
      <c r="C41" s="17" t="s">
        <v>12</v>
      </c>
      <c r="D41" s="20"/>
      <c r="E41" s="20"/>
      <c r="F41" s="514"/>
      <c r="G41" s="38"/>
      <c r="H41" s="38"/>
      <c r="I41" s="144"/>
      <c r="J41" s="38"/>
      <c r="K41" s="38"/>
      <c r="L41" s="38"/>
      <c r="M41" s="38">
        <f t="shared" si="11"/>
        <v>0</v>
      </c>
      <c r="N41" s="38">
        <f t="shared" si="12"/>
        <v>0</v>
      </c>
      <c r="O41" s="363">
        <f t="shared" si="3"/>
        <v>0</v>
      </c>
      <c r="P41" s="514"/>
      <c r="Q41" s="38"/>
      <c r="R41" s="38"/>
      <c r="S41" s="144"/>
      <c r="T41" s="38"/>
      <c r="U41" s="38"/>
      <c r="V41" s="38"/>
      <c r="W41" s="38">
        <f t="shared" si="4"/>
        <v>0</v>
      </c>
      <c r="X41" s="38">
        <f t="shared" si="5"/>
        <v>0</v>
      </c>
      <c r="Y41" s="169">
        <f t="shared" si="6"/>
        <v>0</v>
      </c>
      <c r="Z41" s="38"/>
      <c r="AA41" s="38"/>
      <c r="AB41" s="212">
        <f t="shared" si="13"/>
        <v>0</v>
      </c>
      <c r="AC41" s="38"/>
      <c r="AD41" s="38"/>
      <c r="AE41" s="38"/>
      <c r="AF41" s="381">
        <f t="shared" si="8"/>
        <v>0</v>
      </c>
      <c r="AG41" s="38"/>
      <c r="AH41" s="38"/>
      <c r="AI41" s="38"/>
      <c r="AJ41" s="171">
        <f t="shared" si="14"/>
        <v>0</v>
      </c>
      <c r="AK41" s="174">
        <f t="shared" si="9"/>
        <v>0</v>
      </c>
      <c r="AL41" s="459">
        <f t="shared" si="10"/>
        <v>0</v>
      </c>
    </row>
    <row r="42" spans="1:38" s="34" customFormat="1" ht="18" customHeight="1" x14ac:dyDescent="0.25">
      <c r="A42" s="242">
        <v>31</v>
      </c>
      <c r="B42" s="19" t="s">
        <v>25</v>
      </c>
      <c r="C42" s="20" t="s">
        <v>12</v>
      </c>
      <c r="D42" s="20"/>
      <c r="E42" s="20"/>
      <c r="F42" s="514"/>
      <c r="G42" s="38"/>
      <c r="H42" s="38"/>
      <c r="I42" s="144"/>
      <c r="J42" s="38"/>
      <c r="K42" s="38"/>
      <c r="L42" s="38"/>
      <c r="M42" s="38">
        <f t="shared" si="11"/>
        <v>0</v>
      </c>
      <c r="N42" s="38">
        <f t="shared" si="12"/>
        <v>0</v>
      </c>
      <c r="O42" s="363">
        <f t="shared" si="3"/>
        <v>0</v>
      </c>
      <c r="P42" s="514"/>
      <c r="Q42" s="38"/>
      <c r="R42" s="38"/>
      <c r="S42" s="144"/>
      <c r="T42" s="38"/>
      <c r="U42" s="38"/>
      <c r="V42" s="38"/>
      <c r="W42" s="38">
        <f t="shared" si="4"/>
        <v>0</v>
      </c>
      <c r="X42" s="38">
        <f t="shared" si="5"/>
        <v>0</v>
      </c>
      <c r="Y42" s="169">
        <f t="shared" si="6"/>
        <v>0</v>
      </c>
      <c r="Z42" s="38"/>
      <c r="AA42" s="38"/>
      <c r="AB42" s="212">
        <f t="shared" si="13"/>
        <v>0</v>
      </c>
      <c r="AC42" s="38"/>
      <c r="AD42" s="38"/>
      <c r="AE42" s="38"/>
      <c r="AF42" s="381">
        <f t="shared" si="8"/>
        <v>0</v>
      </c>
      <c r="AG42" s="38"/>
      <c r="AH42" s="38"/>
      <c r="AI42" s="38"/>
      <c r="AJ42" s="171">
        <f t="shared" si="14"/>
        <v>0</v>
      </c>
      <c r="AK42" s="174">
        <f t="shared" si="9"/>
        <v>0</v>
      </c>
      <c r="AL42" s="459">
        <f t="shared" si="10"/>
        <v>0</v>
      </c>
    </row>
    <row r="43" spans="1:38" s="34" customFormat="1" ht="18" customHeight="1" x14ac:dyDescent="0.25">
      <c r="A43" s="242">
        <v>32</v>
      </c>
      <c r="B43" s="19" t="s">
        <v>26</v>
      </c>
      <c r="C43" s="20" t="s">
        <v>12</v>
      </c>
      <c r="D43" s="20"/>
      <c r="E43" s="20"/>
      <c r="F43" s="514"/>
      <c r="G43" s="38"/>
      <c r="H43" s="38"/>
      <c r="I43" s="144"/>
      <c r="J43" s="38"/>
      <c r="K43" s="38"/>
      <c r="L43" s="38"/>
      <c r="M43" s="38">
        <f t="shared" si="11"/>
        <v>0</v>
      </c>
      <c r="N43" s="38">
        <f t="shared" si="12"/>
        <v>0</v>
      </c>
      <c r="O43" s="363">
        <f t="shared" si="3"/>
        <v>0</v>
      </c>
      <c r="P43" s="514"/>
      <c r="Q43" s="38"/>
      <c r="R43" s="38"/>
      <c r="S43" s="144"/>
      <c r="T43" s="38"/>
      <c r="U43" s="38"/>
      <c r="V43" s="38"/>
      <c r="W43" s="38">
        <f t="shared" si="4"/>
        <v>0</v>
      </c>
      <c r="X43" s="38">
        <f t="shared" si="5"/>
        <v>0</v>
      </c>
      <c r="Y43" s="169">
        <f t="shared" si="6"/>
        <v>0</v>
      </c>
      <c r="Z43" s="38"/>
      <c r="AA43" s="38"/>
      <c r="AB43" s="212">
        <f t="shared" si="13"/>
        <v>0</v>
      </c>
      <c r="AC43" s="38"/>
      <c r="AD43" s="38"/>
      <c r="AE43" s="38"/>
      <c r="AF43" s="381">
        <f t="shared" si="8"/>
        <v>0</v>
      </c>
      <c r="AG43" s="38"/>
      <c r="AH43" s="38"/>
      <c r="AI43" s="38"/>
      <c r="AJ43" s="171">
        <f t="shared" si="14"/>
        <v>0</v>
      </c>
      <c r="AK43" s="174">
        <f t="shared" si="9"/>
        <v>0</v>
      </c>
      <c r="AL43" s="459">
        <f t="shared" si="10"/>
        <v>0</v>
      </c>
    </row>
    <row r="44" spans="1:38" s="34" customFormat="1" ht="14.25" customHeight="1" x14ac:dyDescent="0.25">
      <c r="A44" s="242">
        <v>33</v>
      </c>
      <c r="B44" s="19" t="s">
        <v>27</v>
      </c>
      <c r="C44" s="20" t="s">
        <v>12</v>
      </c>
      <c r="D44" s="20"/>
      <c r="E44" s="20"/>
      <c r="F44" s="514"/>
      <c r="G44" s="38"/>
      <c r="H44" s="38"/>
      <c r="I44" s="144"/>
      <c r="J44" s="38"/>
      <c r="K44" s="38"/>
      <c r="L44" s="38"/>
      <c r="M44" s="38">
        <f t="shared" si="11"/>
        <v>0</v>
      </c>
      <c r="N44" s="38">
        <f t="shared" si="12"/>
        <v>0</v>
      </c>
      <c r="O44" s="363">
        <f t="shared" si="3"/>
        <v>0</v>
      </c>
      <c r="P44" s="514"/>
      <c r="Q44" s="38"/>
      <c r="R44" s="38"/>
      <c r="S44" s="144"/>
      <c r="T44" s="38"/>
      <c r="U44" s="38"/>
      <c r="V44" s="38"/>
      <c r="W44" s="38">
        <f t="shared" si="4"/>
        <v>0</v>
      </c>
      <c r="X44" s="38">
        <f t="shared" si="5"/>
        <v>0</v>
      </c>
      <c r="Y44" s="169">
        <f t="shared" si="6"/>
        <v>0</v>
      </c>
      <c r="Z44" s="38"/>
      <c r="AA44" s="38"/>
      <c r="AB44" s="212">
        <f t="shared" si="13"/>
        <v>0</v>
      </c>
      <c r="AC44" s="38">
        <v>3.7499999999999999E-2</v>
      </c>
      <c r="AD44" s="38"/>
      <c r="AE44" s="38"/>
      <c r="AF44" s="381">
        <f t="shared" si="8"/>
        <v>0</v>
      </c>
      <c r="AG44" s="38"/>
      <c r="AH44" s="38"/>
      <c r="AI44" s="38"/>
      <c r="AJ44" s="171">
        <f t="shared" si="14"/>
        <v>0</v>
      </c>
      <c r="AK44" s="174">
        <f t="shared" si="9"/>
        <v>0</v>
      </c>
      <c r="AL44" s="459">
        <f t="shared" si="10"/>
        <v>0</v>
      </c>
    </row>
    <row r="45" spans="1:38" s="34" customFormat="1" ht="18" customHeight="1" x14ac:dyDescent="0.25">
      <c r="A45" s="242">
        <v>34</v>
      </c>
      <c r="B45" s="16" t="s">
        <v>28</v>
      </c>
      <c r="C45" s="17" t="s">
        <v>12</v>
      </c>
      <c r="D45" s="20"/>
      <c r="E45" s="20"/>
      <c r="F45" s="514"/>
      <c r="G45" s="38"/>
      <c r="H45" s="38"/>
      <c r="I45" s="144"/>
      <c r="J45" s="38"/>
      <c r="K45" s="38"/>
      <c r="L45" s="38"/>
      <c r="M45" s="38">
        <f t="shared" si="11"/>
        <v>0</v>
      </c>
      <c r="N45" s="38">
        <f t="shared" si="12"/>
        <v>0</v>
      </c>
      <c r="O45" s="363">
        <f t="shared" si="3"/>
        <v>0</v>
      </c>
      <c r="P45" s="514"/>
      <c r="Q45" s="38"/>
      <c r="R45" s="38"/>
      <c r="S45" s="144"/>
      <c r="T45" s="38"/>
      <c r="U45" s="38"/>
      <c r="V45" s="38"/>
      <c r="W45" s="38">
        <f t="shared" si="4"/>
        <v>0</v>
      </c>
      <c r="X45" s="38">
        <f t="shared" si="5"/>
        <v>0</v>
      </c>
      <c r="Y45" s="169">
        <f t="shared" si="6"/>
        <v>0</v>
      </c>
      <c r="Z45" s="38"/>
      <c r="AA45" s="38"/>
      <c r="AB45" s="212">
        <f t="shared" si="13"/>
        <v>0</v>
      </c>
      <c r="AC45" s="38"/>
      <c r="AD45" s="38"/>
      <c r="AE45" s="38"/>
      <c r="AF45" s="381">
        <f t="shared" si="8"/>
        <v>0</v>
      </c>
      <c r="AG45" s="38"/>
      <c r="AH45" s="38"/>
      <c r="AI45" s="38"/>
      <c r="AJ45" s="171">
        <f t="shared" si="14"/>
        <v>0</v>
      </c>
      <c r="AK45" s="174">
        <f t="shared" si="9"/>
        <v>0</v>
      </c>
      <c r="AL45" s="459">
        <f t="shared" si="10"/>
        <v>0</v>
      </c>
    </row>
    <row r="46" spans="1:38" s="34" customFormat="1" ht="18" customHeight="1" x14ac:dyDescent="0.25">
      <c r="A46" s="242">
        <v>35</v>
      </c>
      <c r="B46" s="16" t="s">
        <v>29</v>
      </c>
      <c r="C46" s="17" t="s">
        <v>12</v>
      </c>
      <c r="D46" s="20"/>
      <c r="E46" s="20"/>
      <c r="F46" s="514"/>
      <c r="G46" s="38"/>
      <c r="H46" s="38"/>
      <c r="I46" s="435">
        <v>6.0999999999999999E-2</v>
      </c>
      <c r="J46" s="38"/>
      <c r="K46" s="38"/>
      <c r="L46" s="38"/>
      <c r="M46" s="38">
        <f t="shared" si="11"/>
        <v>0</v>
      </c>
      <c r="N46" s="38">
        <f t="shared" si="12"/>
        <v>0</v>
      </c>
      <c r="O46" s="363">
        <f t="shared" si="3"/>
        <v>0</v>
      </c>
      <c r="P46" s="514"/>
      <c r="Q46" s="38"/>
      <c r="R46" s="38"/>
      <c r="S46" s="435">
        <v>6.0999999999999999E-2</v>
      </c>
      <c r="T46" s="38"/>
      <c r="U46" s="38"/>
      <c r="V46" s="38"/>
      <c r="W46" s="38">
        <f t="shared" si="4"/>
        <v>0</v>
      </c>
      <c r="X46" s="38">
        <f t="shared" si="5"/>
        <v>0</v>
      </c>
      <c r="Y46" s="169">
        <f t="shared" si="6"/>
        <v>0</v>
      </c>
      <c r="Z46" s="38"/>
      <c r="AA46" s="38"/>
      <c r="AB46" s="212">
        <f t="shared" si="13"/>
        <v>0</v>
      </c>
      <c r="AC46" s="38"/>
      <c r="AD46" s="38"/>
      <c r="AE46" s="38"/>
      <c r="AF46" s="381">
        <f t="shared" si="8"/>
        <v>0</v>
      </c>
      <c r="AG46" s="38"/>
      <c r="AH46" s="38"/>
      <c r="AI46" s="38"/>
      <c r="AJ46" s="171">
        <f t="shared" si="14"/>
        <v>0</v>
      </c>
      <c r="AK46" s="174">
        <f t="shared" si="9"/>
        <v>0</v>
      </c>
      <c r="AL46" s="459">
        <f t="shared" si="10"/>
        <v>0</v>
      </c>
    </row>
    <row r="47" spans="1:38" s="34" customFormat="1" ht="18" customHeight="1" x14ac:dyDescent="0.25">
      <c r="A47" s="242">
        <v>36</v>
      </c>
      <c r="B47" s="16" t="s">
        <v>30</v>
      </c>
      <c r="C47" s="17" t="s">
        <v>12</v>
      </c>
      <c r="D47" s="20"/>
      <c r="E47" s="20"/>
      <c r="F47" s="514"/>
      <c r="G47" s="38"/>
      <c r="H47" s="38"/>
      <c r="I47" s="144"/>
      <c r="J47" s="38"/>
      <c r="K47" s="38"/>
      <c r="L47" s="38"/>
      <c r="M47" s="38">
        <f t="shared" si="11"/>
        <v>0</v>
      </c>
      <c r="N47" s="38">
        <f t="shared" si="12"/>
        <v>0</v>
      </c>
      <c r="O47" s="363">
        <f t="shared" si="3"/>
        <v>0</v>
      </c>
      <c r="P47" s="514"/>
      <c r="Q47" s="38"/>
      <c r="R47" s="38"/>
      <c r="S47" s="144"/>
      <c r="T47" s="38"/>
      <c r="U47" s="38"/>
      <c r="V47" s="38"/>
      <c r="W47" s="38">
        <f t="shared" si="4"/>
        <v>0</v>
      </c>
      <c r="X47" s="38">
        <f t="shared" si="5"/>
        <v>0</v>
      </c>
      <c r="Y47" s="169">
        <f t="shared" si="6"/>
        <v>0</v>
      </c>
      <c r="Z47" s="38"/>
      <c r="AA47" s="38"/>
      <c r="AB47" s="212">
        <f t="shared" si="13"/>
        <v>0</v>
      </c>
      <c r="AC47" s="38"/>
      <c r="AD47" s="38"/>
      <c r="AE47" s="38"/>
      <c r="AF47" s="381">
        <f t="shared" si="8"/>
        <v>0</v>
      </c>
      <c r="AG47" s="38"/>
      <c r="AH47" s="38"/>
      <c r="AI47" s="38"/>
      <c r="AJ47" s="171">
        <f t="shared" si="14"/>
        <v>0</v>
      </c>
      <c r="AK47" s="174">
        <f t="shared" si="9"/>
        <v>0</v>
      </c>
      <c r="AL47" s="459">
        <f t="shared" si="10"/>
        <v>0</v>
      </c>
    </row>
    <row r="48" spans="1:38" s="34" customFormat="1" ht="18" customHeight="1" x14ac:dyDescent="0.25">
      <c r="A48" s="242">
        <v>37</v>
      </c>
      <c r="B48" s="16" t="s">
        <v>31</v>
      </c>
      <c r="C48" s="17" t="s">
        <v>12</v>
      </c>
      <c r="D48" s="20"/>
      <c r="E48" s="20"/>
      <c r="F48" s="514"/>
      <c r="G48" s="38"/>
      <c r="H48" s="38"/>
      <c r="I48" s="144"/>
      <c r="J48" s="38"/>
      <c r="K48" s="38"/>
      <c r="L48" s="38"/>
      <c r="M48" s="38">
        <f t="shared" si="11"/>
        <v>0</v>
      </c>
      <c r="N48" s="38">
        <f t="shared" si="12"/>
        <v>0</v>
      </c>
      <c r="O48" s="363">
        <f t="shared" si="3"/>
        <v>0</v>
      </c>
      <c r="P48" s="514"/>
      <c r="Q48" s="38"/>
      <c r="R48" s="38"/>
      <c r="S48" s="144"/>
      <c r="T48" s="38"/>
      <c r="U48" s="38"/>
      <c r="V48" s="38"/>
      <c r="W48" s="38">
        <f t="shared" si="4"/>
        <v>0</v>
      </c>
      <c r="X48" s="38">
        <f t="shared" si="5"/>
        <v>0</v>
      </c>
      <c r="Y48" s="169">
        <f t="shared" si="6"/>
        <v>0</v>
      </c>
      <c r="Z48" s="38"/>
      <c r="AA48" s="38"/>
      <c r="AB48" s="212">
        <f t="shared" si="13"/>
        <v>0</v>
      </c>
      <c r="AC48" s="38"/>
      <c r="AD48" s="38"/>
      <c r="AE48" s="38"/>
      <c r="AF48" s="381">
        <f t="shared" si="8"/>
        <v>0</v>
      </c>
      <c r="AG48" s="171">
        <v>5.0000000000000001E-3</v>
      </c>
      <c r="AH48" s="38"/>
      <c r="AI48" s="38"/>
      <c r="AJ48" s="171">
        <f t="shared" si="14"/>
        <v>0</v>
      </c>
      <c r="AK48" s="174">
        <f t="shared" si="9"/>
        <v>0</v>
      </c>
      <c r="AL48" s="459">
        <f t="shared" si="10"/>
        <v>0</v>
      </c>
    </row>
    <row r="49" spans="1:38" s="34" customFormat="1" ht="18" customHeight="1" x14ac:dyDescent="0.25">
      <c r="A49" s="242">
        <v>38</v>
      </c>
      <c r="B49" s="16" t="s">
        <v>32</v>
      </c>
      <c r="C49" s="17" t="s">
        <v>12</v>
      </c>
      <c r="D49" s="20"/>
      <c r="E49" s="20"/>
      <c r="F49" s="514"/>
      <c r="G49" s="38"/>
      <c r="H49" s="38"/>
      <c r="I49" s="144"/>
      <c r="J49" s="38"/>
      <c r="K49" s="38"/>
      <c r="L49" s="38"/>
      <c r="M49" s="38">
        <f t="shared" si="11"/>
        <v>0</v>
      </c>
      <c r="N49" s="38">
        <f t="shared" si="12"/>
        <v>0</v>
      </c>
      <c r="O49" s="363">
        <f t="shared" si="3"/>
        <v>0</v>
      </c>
      <c r="P49" s="514"/>
      <c r="Q49" s="38"/>
      <c r="R49" s="38"/>
      <c r="S49" s="144"/>
      <c r="T49" s="38"/>
      <c r="U49" s="38"/>
      <c r="V49" s="38"/>
      <c r="W49" s="38">
        <f t="shared" si="4"/>
        <v>0</v>
      </c>
      <c r="X49" s="38">
        <f t="shared" si="5"/>
        <v>0</v>
      </c>
      <c r="Y49" s="169">
        <f t="shared" si="6"/>
        <v>0</v>
      </c>
      <c r="Z49" s="38"/>
      <c r="AA49" s="38"/>
      <c r="AB49" s="212">
        <f t="shared" si="13"/>
        <v>0</v>
      </c>
      <c r="AC49" s="38"/>
      <c r="AD49" s="38"/>
      <c r="AE49" s="38"/>
      <c r="AF49" s="381">
        <f t="shared" si="8"/>
        <v>0</v>
      </c>
      <c r="AG49" s="38"/>
      <c r="AH49" s="38"/>
      <c r="AI49" s="38"/>
      <c r="AJ49" s="171">
        <f t="shared" si="14"/>
        <v>0</v>
      </c>
      <c r="AK49" s="174">
        <f t="shared" si="9"/>
        <v>0</v>
      </c>
      <c r="AL49" s="459">
        <f t="shared" si="10"/>
        <v>0</v>
      </c>
    </row>
    <row r="50" spans="1:38" s="34" customFormat="1" ht="15.75" customHeight="1" x14ac:dyDescent="0.25">
      <c r="A50" s="242">
        <v>39</v>
      </c>
      <c r="B50" s="16" t="s">
        <v>33</v>
      </c>
      <c r="C50" s="17" t="s">
        <v>12</v>
      </c>
      <c r="D50" s="20"/>
      <c r="E50" s="20"/>
      <c r="F50" s="514"/>
      <c r="G50" s="38"/>
      <c r="H50" s="38"/>
      <c r="I50" s="144"/>
      <c r="J50" s="38"/>
      <c r="K50" s="38"/>
      <c r="L50" s="38"/>
      <c r="M50" s="38">
        <f t="shared" si="11"/>
        <v>0</v>
      </c>
      <c r="N50" s="38">
        <f t="shared" si="12"/>
        <v>0</v>
      </c>
      <c r="O50" s="363">
        <f t="shared" si="3"/>
        <v>0</v>
      </c>
      <c r="P50" s="514"/>
      <c r="Q50" s="38"/>
      <c r="R50" s="38"/>
      <c r="S50" s="144"/>
      <c r="T50" s="38"/>
      <c r="U50" s="38"/>
      <c r="V50" s="38"/>
      <c r="W50" s="38">
        <f t="shared" si="4"/>
        <v>0</v>
      </c>
      <c r="X50" s="38">
        <f t="shared" si="5"/>
        <v>0</v>
      </c>
      <c r="Y50" s="169">
        <f t="shared" si="6"/>
        <v>0</v>
      </c>
      <c r="Z50" s="38"/>
      <c r="AA50" s="38"/>
      <c r="AB50" s="212">
        <f t="shared" si="13"/>
        <v>0</v>
      </c>
      <c r="AC50" s="38"/>
      <c r="AD50" s="38"/>
      <c r="AE50" s="38"/>
      <c r="AF50" s="381">
        <f t="shared" si="8"/>
        <v>0</v>
      </c>
      <c r="AG50" s="38"/>
      <c r="AH50" s="38"/>
      <c r="AI50" s="38"/>
      <c r="AJ50" s="171">
        <f t="shared" si="14"/>
        <v>0</v>
      </c>
      <c r="AK50" s="174">
        <f t="shared" si="9"/>
        <v>0</v>
      </c>
      <c r="AL50" s="459">
        <f t="shared" si="10"/>
        <v>0</v>
      </c>
    </row>
    <row r="51" spans="1:38" s="34" customFormat="1" ht="18" customHeight="1" x14ac:dyDescent="0.25">
      <c r="A51" s="242">
        <v>40</v>
      </c>
      <c r="B51" s="16" t="s">
        <v>34</v>
      </c>
      <c r="C51" s="17" t="s">
        <v>12</v>
      </c>
      <c r="D51" s="20"/>
      <c r="E51" s="20"/>
      <c r="F51" s="514"/>
      <c r="G51" s="38"/>
      <c r="H51" s="38"/>
      <c r="I51" s="144"/>
      <c r="J51" s="38"/>
      <c r="K51" s="38"/>
      <c r="L51" s="38"/>
      <c r="M51" s="38">
        <f t="shared" si="11"/>
        <v>0</v>
      </c>
      <c r="N51" s="38">
        <f t="shared" si="12"/>
        <v>0</v>
      </c>
      <c r="O51" s="363">
        <f t="shared" si="3"/>
        <v>0</v>
      </c>
      <c r="P51" s="514"/>
      <c r="Q51" s="38"/>
      <c r="R51" s="38"/>
      <c r="S51" s="144"/>
      <c r="T51" s="38"/>
      <c r="U51" s="38"/>
      <c r="V51" s="38"/>
      <c r="W51" s="38">
        <f t="shared" si="4"/>
        <v>0</v>
      </c>
      <c r="X51" s="38">
        <f t="shared" si="5"/>
        <v>0</v>
      </c>
      <c r="Y51" s="169">
        <f t="shared" si="6"/>
        <v>0</v>
      </c>
      <c r="Z51" s="38"/>
      <c r="AA51" s="38"/>
      <c r="AB51" s="212">
        <f t="shared" si="13"/>
        <v>0</v>
      </c>
      <c r="AC51" s="38"/>
      <c r="AD51" s="38"/>
      <c r="AE51" s="38"/>
      <c r="AF51" s="381">
        <f t="shared" si="8"/>
        <v>0</v>
      </c>
      <c r="AG51" s="38"/>
      <c r="AH51" s="38"/>
      <c r="AI51" s="38"/>
      <c r="AJ51" s="171">
        <f t="shared" si="14"/>
        <v>0</v>
      </c>
      <c r="AK51" s="174">
        <f t="shared" si="9"/>
        <v>0</v>
      </c>
      <c r="AL51" s="459">
        <f t="shared" si="10"/>
        <v>0</v>
      </c>
    </row>
    <row r="52" spans="1:38" s="396" customFormat="1" ht="18" customHeight="1" x14ac:dyDescent="0.25">
      <c r="A52" s="397">
        <v>41</v>
      </c>
      <c r="B52" s="394" t="s">
        <v>35</v>
      </c>
      <c r="C52" s="395" t="s">
        <v>12</v>
      </c>
      <c r="D52" s="20"/>
      <c r="E52" s="20"/>
      <c r="F52" s="514"/>
      <c r="G52" s="38"/>
      <c r="H52" s="38"/>
      <c r="I52" s="144"/>
      <c r="J52" s="38"/>
      <c r="K52" s="38"/>
      <c r="L52" s="38"/>
      <c r="M52" s="38">
        <f t="shared" si="11"/>
        <v>0</v>
      </c>
      <c r="N52" s="38">
        <f t="shared" si="12"/>
        <v>0</v>
      </c>
      <c r="O52" s="363">
        <f t="shared" si="3"/>
        <v>0</v>
      </c>
      <c r="P52" s="514"/>
      <c r="Q52" s="38"/>
      <c r="R52" s="38"/>
      <c r="S52" s="144"/>
      <c r="T52" s="38"/>
      <c r="U52" s="38"/>
      <c r="V52" s="38"/>
      <c r="W52" s="38">
        <f t="shared" si="4"/>
        <v>0</v>
      </c>
      <c r="X52" s="38">
        <f t="shared" si="5"/>
        <v>0</v>
      </c>
      <c r="Y52" s="169">
        <f t="shared" si="6"/>
        <v>0</v>
      </c>
      <c r="Z52" s="38"/>
      <c r="AA52" s="38"/>
      <c r="AB52" s="212">
        <f t="shared" si="13"/>
        <v>0</v>
      </c>
      <c r="AC52" s="38"/>
      <c r="AD52" s="38"/>
      <c r="AE52" s="38" t="s">
        <v>252</v>
      </c>
      <c r="AF52" s="381">
        <f>(AC52+AD52)*$AF$5</f>
        <v>0</v>
      </c>
      <c r="AG52" s="38"/>
      <c r="AH52" s="38"/>
      <c r="AI52" s="38"/>
      <c r="AJ52" s="171">
        <f t="shared" si="14"/>
        <v>0</v>
      </c>
      <c r="AK52" s="174">
        <f t="shared" si="9"/>
        <v>0</v>
      </c>
      <c r="AL52" s="459">
        <f t="shared" si="10"/>
        <v>0</v>
      </c>
    </row>
    <row r="53" spans="1:38" s="34" customFormat="1" ht="18" customHeight="1" x14ac:dyDescent="0.25">
      <c r="A53" s="242">
        <v>42</v>
      </c>
      <c r="B53" s="19" t="s">
        <v>188</v>
      </c>
      <c r="C53" s="20" t="s">
        <v>12</v>
      </c>
      <c r="D53" s="20"/>
      <c r="E53" s="20"/>
      <c r="F53" s="514"/>
      <c r="G53" s="38"/>
      <c r="H53" s="38"/>
      <c r="I53" s="144"/>
      <c r="J53" s="38"/>
      <c r="K53" s="38"/>
      <c r="L53" s="38"/>
      <c r="M53" s="38">
        <f t="shared" si="11"/>
        <v>0</v>
      </c>
      <c r="N53" s="38">
        <f t="shared" si="12"/>
        <v>0</v>
      </c>
      <c r="O53" s="363">
        <f t="shared" si="3"/>
        <v>0</v>
      </c>
      <c r="P53" s="514"/>
      <c r="Q53" s="38"/>
      <c r="R53" s="38"/>
      <c r="S53" s="144"/>
      <c r="T53" s="38"/>
      <c r="U53" s="38"/>
      <c r="V53" s="38"/>
      <c r="W53" s="38">
        <f t="shared" si="4"/>
        <v>0</v>
      </c>
      <c r="X53" s="38">
        <f t="shared" si="5"/>
        <v>0</v>
      </c>
      <c r="Y53" s="169">
        <f t="shared" si="6"/>
        <v>0</v>
      </c>
      <c r="Z53" s="38"/>
      <c r="AA53" s="38"/>
      <c r="AB53" s="212">
        <f t="shared" si="13"/>
        <v>0</v>
      </c>
      <c r="AC53" s="38"/>
      <c r="AD53" s="38"/>
      <c r="AE53" s="38"/>
      <c r="AF53" s="381">
        <f t="shared" si="8"/>
        <v>0</v>
      </c>
      <c r="AG53" s="38"/>
      <c r="AH53" s="38"/>
      <c r="AI53" s="38"/>
      <c r="AJ53" s="171">
        <f t="shared" si="14"/>
        <v>0</v>
      </c>
      <c r="AK53" s="174">
        <f t="shared" si="9"/>
        <v>0</v>
      </c>
      <c r="AL53" s="459">
        <f t="shared" si="10"/>
        <v>0</v>
      </c>
    </row>
    <row r="54" spans="1:38" s="34" customFormat="1" ht="17.25" customHeight="1" x14ac:dyDescent="0.25">
      <c r="A54" s="242">
        <v>43</v>
      </c>
      <c r="B54" s="19" t="s">
        <v>189</v>
      </c>
      <c r="C54" s="20" t="s">
        <v>12</v>
      </c>
      <c r="D54" s="20"/>
      <c r="E54" s="20"/>
      <c r="F54" s="514"/>
      <c r="G54" s="38"/>
      <c r="H54" s="38"/>
      <c r="I54" s="144"/>
      <c r="J54" s="38"/>
      <c r="K54" s="38"/>
      <c r="L54" s="38"/>
      <c r="M54" s="38">
        <f t="shared" si="11"/>
        <v>0</v>
      </c>
      <c r="N54" s="38">
        <f t="shared" si="12"/>
        <v>0</v>
      </c>
      <c r="O54" s="363">
        <f t="shared" si="3"/>
        <v>0</v>
      </c>
      <c r="P54" s="514"/>
      <c r="Q54" s="38"/>
      <c r="R54" s="38"/>
      <c r="S54" s="144"/>
      <c r="T54" s="38"/>
      <c r="U54" s="38"/>
      <c r="V54" s="38"/>
      <c r="W54" s="38">
        <f t="shared" si="4"/>
        <v>0</v>
      </c>
      <c r="X54" s="38">
        <f t="shared" si="5"/>
        <v>0</v>
      </c>
      <c r="Y54" s="169">
        <f t="shared" si="6"/>
        <v>0</v>
      </c>
      <c r="Z54" s="38"/>
      <c r="AA54" s="38"/>
      <c r="AB54" s="212">
        <f t="shared" si="13"/>
        <v>0</v>
      </c>
      <c r="AC54" s="38"/>
      <c r="AD54" s="38"/>
      <c r="AE54" s="38"/>
      <c r="AF54" s="381">
        <f t="shared" si="8"/>
        <v>0</v>
      </c>
      <c r="AG54" s="38"/>
      <c r="AH54" s="38"/>
      <c r="AI54" s="38"/>
      <c r="AJ54" s="171">
        <f t="shared" si="14"/>
        <v>0</v>
      </c>
      <c r="AK54" s="174">
        <f t="shared" si="9"/>
        <v>0</v>
      </c>
      <c r="AL54" s="459">
        <f t="shared" si="10"/>
        <v>0</v>
      </c>
    </row>
    <row r="55" spans="1:38" s="34" customFormat="1" ht="18" customHeight="1" x14ac:dyDescent="0.25">
      <c r="A55" s="242">
        <v>44</v>
      </c>
      <c r="B55" s="16" t="s">
        <v>36</v>
      </c>
      <c r="C55" s="17" t="s">
        <v>12</v>
      </c>
      <c r="D55" s="20"/>
      <c r="E55" s="20"/>
      <c r="F55" s="514"/>
      <c r="G55" s="38"/>
      <c r="H55" s="38"/>
      <c r="I55" s="144"/>
      <c r="J55" s="38"/>
      <c r="K55" s="38"/>
      <c r="L55" s="38"/>
      <c r="M55" s="38">
        <f t="shared" si="11"/>
        <v>0</v>
      </c>
      <c r="N55" s="38">
        <f t="shared" si="12"/>
        <v>0</v>
      </c>
      <c r="O55" s="363">
        <f t="shared" si="3"/>
        <v>0</v>
      </c>
      <c r="P55" s="514"/>
      <c r="Q55" s="38"/>
      <c r="R55" s="38"/>
      <c r="S55" s="144"/>
      <c r="T55" s="38"/>
      <c r="U55" s="38"/>
      <c r="V55" s="38"/>
      <c r="W55" s="38">
        <f t="shared" si="4"/>
        <v>0</v>
      </c>
      <c r="X55" s="38">
        <f t="shared" si="5"/>
        <v>0</v>
      </c>
      <c r="Y55" s="169">
        <f t="shared" si="6"/>
        <v>0</v>
      </c>
      <c r="Z55" s="38"/>
      <c r="AA55" s="38"/>
      <c r="AB55" s="212">
        <f t="shared" si="13"/>
        <v>0</v>
      </c>
      <c r="AC55" s="38"/>
      <c r="AD55" s="38"/>
      <c r="AE55" s="38"/>
      <c r="AF55" s="381">
        <f t="shared" si="8"/>
        <v>0</v>
      </c>
      <c r="AG55" s="38"/>
      <c r="AH55" s="38"/>
      <c r="AI55" s="38"/>
      <c r="AJ55" s="171">
        <f t="shared" si="14"/>
        <v>0</v>
      </c>
      <c r="AK55" s="174">
        <f t="shared" si="9"/>
        <v>0</v>
      </c>
      <c r="AL55" s="459">
        <f t="shared" si="10"/>
        <v>0</v>
      </c>
    </row>
    <row r="56" spans="1:38" s="34" customFormat="1" ht="15.75" customHeight="1" x14ac:dyDescent="0.25">
      <c r="A56" s="242">
        <v>45</v>
      </c>
      <c r="B56" s="16" t="s">
        <v>37</v>
      </c>
      <c r="C56" s="17" t="s">
        <v>12</v>
      </c>
      <c r="D56" s="20"/>
      <c r="E56" s="20"/>
      <c r="F56" s="514">
        <v>5.9999999999999995E-4</v>
      </c>
      <c r="G56" s="38"/>
      <c r="H56" s="38"/>
      <c r="I56" s="144"/>
      <c r="J56" s="434">
        <v>0.01</v>
      </c>
      <c r="K56" s="38"/>
      <c r="L56" s="38"/>
      <c r="M56" s="38">
        <f t="shared" si="11"/>
        <v>0</v>
      </c>
      <c r="N56" s="38">
        <f t="shared" si="12"/>
        <v>0</v>
      </c>
      <c r="O56" s="363">
        <f t="shared" si="3"/>
        <v>0</v>
      </c>
      <c r="P56" s="514">
        <v>1E-3</v>
      </c>
      <c r="Q56" s="38"/>
      <c r="R56" s="38"/>
      <c r="S56" s="144"/>
      <c r="T56" s="434">
        <v>0.01</v>
      </c>
      <c r="U56" s="38"/>
      <c r="V56" s="38"/>
      <c r="W56" s="38">
        <f t="shared" si="4"/>
        <v>0</v>
      </c>
      <c r="X56" s="38">
        <f t="shared" si="5"/>
        <v>0</v>
      </c>
      <c r="Y56" s="169">
        <f t="shared" si="6"/>
        <v>0</v>
      </c>
      <c r="Z56" s="38"/>
      <c r="AA56" s="212">
        <v>0.01</v>
      </c>
      <c r="AB56" s="212">
        <f t="shared" si="13"/>
        <v>0</v>
      </c>
      <c r="AC56" s="38"/>
      <c r="AD56" s="170">
        <v>0.01</v>
      </c>
      <c r="AE56" s="38"/>
      <c r="AF56" s="381">
        <f t="shared" si="8"/>
        <v>0</v>
      </c>
      <c r="AG56" s="38"/>
      <c r="AH56" s="171">
        <v>6.0000000000000001E-3</v>
      </c>
      <c r="AI56" s="38"/>
      <c r="AJ56" s="171">
        <f t="shared" si="14"/>
        <v>0</v>
      </c>
      <c r="AK56" s="174">
        <f t="shared" si="9"/>
        <v>0</v>
      </c>
      <c r="AL56" s="459">
        <f t="shared" si="10"/>
        <v>0</v>
      </c>
    </row>
    <row r="57" spans="1:38" s="34" customFormat="1" ht="16.5" customHeight="1" x14ac:dyDescent="0.25">
      <c r="A57" s="242">
        <v>46</v>
      </c>
      <c r="B57" s="16" t="s">
        <v>38</v>
      </c>
      <c r="C57" s="17" t="s">
        <v>12</v>
      </c>
      <c r="D57" s="20"/>
      <c r="E57" s="20"/>
      <c r="F57" s="514"/>
      <c r="G57" s="434">
        <v>5.9999999999999995E-4</v>
      </c>
      <c r="H57" s="434">
        <v>1E-4</v>
      </c>
      <c r="I57" s="435">
        <v>5.0000000000000001E-4</v>
      </c>
      <c r="J57" s="38"/>
      <c r="K57" s="38"/>
      <c r="L57" s="38"/>
      <c r="M57" s="38">
        <f t="shared" si="11"/>
        <v>0</v>
      </c>
      <c r="N57" s="38">
        <f t="shared" si="12"/>
        <v>0</v>
      </c>
      <c r="O57" s="363">
        <f t="shared" si="3"/>
        <v>0</v>
      </c>
      <c r="P57" s="514"/>
      <c r="Q57" s="434">
        <v>5.9999999999999995E-4</v>
      </c>
      <c r="R57" s="434">
        <v>1E-4</v>
      </c>
      <c r="S57" s="435">
        <v>5.0000000000000001E-4</v>
      </c>
      <c r="T57" s="38"/>
      <c r="U57" s="38"/>
      <c r="V57" s="38"/>
      <c r="W57" s="38">
        <f t="shared" si="4"/>
        <v>0</v>
      </c>
      <c r="X57" s="38">
        <f t="shared" si="5"/>
        <v>0</v>
      </c>
      <c r="Y57" s="169">
        <f t="shared" si="6"/>
        <v>0</v>
      </c>
      <c r="Z57" s="38"/>
      <c r="AA57" s="38"/>
      <c r="AB57" s="212">
        <f t="shared" si="13"/>
        <v>0</v>
      </c>
      <c r="AC57" s="170">
        <v>5.0000000000000001E-4</v>
      </c>
      <c r="AD57" s="38"/>
      <c r="AE57" s="38"/>
      <c r="AF57" s="381">
        <f t="shared" si="8"/>
        <v>0</v>
      </c>
      <c r="AG57" s="171">
        <v>8.9999999999999998E-4</v>
      </c>
      <c r="AH57" s="38"/>
      <c r="AI57" s="38"/>
      <c r="AJ57" s="171">
        <f t="shared" si="14"/>
        <v>0</v>
      </c>
      <c r="AK57" s="174">
        <f t="shared" si="9"/>
        <v>0</v>
      </c>
      <c r="AL57" s="459">
        <f t="shared" si="10"/>
        <v>0</v>
      </c>
    </row>
    <row r="58" spans="1:38" s="34" customFormat="1" ht="18" customHeight="1" x14ac:dyDescent="0.25">
      <c r="A58" s="242">
        <v>47</v>
      </c>
      <c r="B58" s="16" t="s">
        <v>14</v>
      </c>
      <c r="C58" s="17" t="s">
        <v>12</v>
      </c>
      <c r="D58" s="20"/>
      <c r="E58" s="20"/>
      <c r="F58" s="514"/>
      <c r="G58" s="434">
        <v>8.9999999999999993E-3</v>
      </c>
      <c r="H58" s="38"/>
      <c r="I58" s="144"/>
      <c r="J58" s="38"/>
      <c r="K58" s="38"/>
      <c r="L58" s="38"/>
      <c r="M58" s="38">
        <f t="shared" si="11"/>
        <v>0</v>
      </c>
      <c r="N58" s="38">
        <f t="shared" si="12"/>
        <v>0</v>
      </c>
      <c r="O58" s="363">
        <f t="shared" si="3"/>
        <v>0</v>
      </c>
      <c r="P58" s="514"/>
      <c r="Q58" s="434">
        <v>8.9999999999999993E-3</v>
      </c>
      <c r="R58" s="38"/>
      <c r="S58" s="144"/>
      <c r="T58" s="38"/>
      <c r="U58" s="38"/>
      <c r="V58" s="38"/>
      <c r="W58" s="38">
        <f t="shared" si="4"/>
        <v>0</v>
      </c>
      <c r="X58" s="38">
        <f t="shared" si="5"/>
        <v>0</v>
      </c>
      <c r="Y58" s="169">
        <f t="shared" si="6"/>
        <v>0</v>
      </c>
      <c r="Z58" s="38"/>
      <c r="AA58" s="38"/>
      <c r="AB58" s="212">
        <f t="shared" si="13"/>
        <v>0</v>
      </c>
      <c r="AC58" s="38"/>
      <c r="AD58" s="38"/>
      <c r="AE58" s="38"/>
      <c r="AF58" s="381">
        <f t="shared" si="8"/>
        <v>0</v>
      </c>
      <c r="AG58" s="38"/>
      <c r="AH58" s="38"/>
      <c r="AI58" s="38"/>
      <c r="AJ58" s="171">
        <f t="shared" si="14"/>
        <v>0</v>
      </c>
      <c r="AK58" s="174">
        <f t="shared" si="9"/>
        <v>0</v>
      </c>
      <c r="AL58" s="459">
        <f t="shared" si="10"/>
        <v>0</v>
      </c>
    </row>
    <row r="59" spans="1:38" s="34" customFormat="1" ht="15" customHeight="1" x14ac:dyDescent="0.25">
      <c r="A59" s="242">
        <v>48</v>
      </c>
      <c r="B59" s="22" t="s">
        <v>190</v>
      </c>
      <c r="C59" s="17" t="s">
        <v>12</v>
      </c>
      <c r="D59" s="20"/>
      <c r="E59" s="20"/>
      <c r="F59" s="514"/>
      <c r="G59" s="38"/>
      <c r="H59" s="38"/>
      <c r="I59" s="144"/>
      <c r="J59" s="38"/>
      <c r="K59" s="38"/>
      <c r="L59" s="38"/>
      <c r="M59" s="38">
        <f t="shared" si="11"/>
        <v>0</v>
      </c>
      <c r="N59" s="38">
        <f t="shared" si="12"/>
        <v>0</v>
      </c>
      <c r="O59" s="363">
        <f t="shared" si="3"/>
        <v>0</v>
      </c>
      <c r="P59" s="514"/>
      <c r="Q59" s="38"/>
      <c r="R59" s="38"/>
      <c r="S59" s="144"/>
      <c r="T59" s="38"/>
      <c r="U59" s="38"/>
      <c r="V59" s="38"/>
      <c r="W59" s="38">
        <f t="shared" si="4"/>
        <v>0</v>
      </c>
      <c r="X59" s="38">
        <f t="shared" si="5"/>
        <v>0</v>
      </c>
      <c r="Y59" s="169">
        <f t="shared" si="6"/>
        <v>0</v>
      </c>
      <c r="Z59" s="38"/>
      <c r="AA59" s="38"/>
      <c r="AB59" s="212">
        <f t="shared" si="13"/>
        <v>0</v>
      </c>
      <c r="AC59" s="38"/>
      <c r="AD59" s="38"/>
      <c r="AE59" s="38"/>
      <c r="AF59" s="381">
        <f t="shared" si="8"/>
        <v>0</v>
      </c>
      <c r="AG59" s="38"/>
      <c r="AH59" s="38"/>
      <c r="AI59" s="38"/>
      <c r="AJ59" s="171">
        <f t="shared" si="14"/>
        <v>0</v>
      </c>
      <c r="AK59" s="174">
        <f t="shared" si="9"/>
        <v>0</v>
      </c>
      <c r="AL59" s="459">
        <f t="shared" si="10"/>
        <v>0</v>
      </c>
    </row>
    <row r="60" spans="1:38" s="34" customFormat="1" ht="18" customHeight="1" x14ac:dyDescent="0.25">
      <c r="A60" s="242">
        <v>49</v>
      </c>
      <c r="B60" s="22" t="s">
        <v>191</v>
      </c>
      <c r="C60" s="23" t="s">
        <v>12</v>
      </c>
      <c r="D60" s="31"/>
      <c r="E60" s="31"/>
      <c r="F60" s="514"/>
      <c r="G60" s="38"/>
      <c r="H60" s="38"/>
      <c r="I60" s="144"/>
      <c r="J60" s="38"/>
      <c r="K60" s="38"/>
      <c r="L60" s="38"/>
      <c r="M60" s="38">
        <f t="shared" si="11"/>
        <v>0</v>
      </c>
      <c r="N60" s="38">
        <f t="shared" si="12"/>
        <v>0</v>
      </c>
      <c r="O60" s="363">
        <f t="shared" si="3"/>
        <v>0</v>
      </c>
      <c r="P60" s="514"/>
      <c r="Q60" s="38"/>
      <c r="R60" s="38"/>
      <c r="S60" s="144"/>
      <c r="T60" s="38"/>
      <c r="U60" s="38"/>
      <c r="V60" s="38"/>
      <c r="W60" s="38">
        <f t="shared" si="4"/>
        <v>0</v>
      </c>
      <c r="X60" s="38">
        <f t="shared" si="5"/>
        <v>0</v>
      </c>
      <c r="Y60" s="169">
        <f t="shared" si="6"/>
        <v>0</v>
      </c>
      <c r="Z60" s="38"/>
      <c r="AA60" s="38"/>
      <c r="AB60" s="212">
        <f t="shared" si="13"/>
        <v>0</v>
      </c>
      <c r="AC60" s="38"/>
      <c r="AD60" s="38"/>
      <c r="AE60" s="38"/>
      <c r="AF60" s="381">
        <f t="shared" si="8"/>
        <v>0</v>
      </c>
      <c r="AG60" s="38"/>
      <c r="AH60" s="38"/>
      <c r="AI60" s="38"/>
      <c r="AJ60" s="171">
        <f t="shared" si="14"/>
        <v>0</v>
      </c>
      <c r="AK60" s="174">
        <f t="shared" si="9"/>
        <v>0</v>
      </c>
      <c r="AL60" s="459">
        <f t="shared" si="10"/>
        <v>0</v>
      </c>
    </row>
    <row r="61" spans="1:38" s="34" customFormat="1" ht="18" customHeight="1" x14ac:dyDescent="0.25">
      <c r="A61" s="241"/>
      <c r="B61" s="64" t="s">
        <v>51</v>
      </c>
      <c r="C61" s="7"/>
      <c r="D61" s="7"/>
      <c r="E61" s="7"/>
      <c r="F61" s="514"/>
      <c r="G61" s="38"/>
      <c r="H61" s="38"/>
      <c r="I61" s="144"/>
      <c r="J61" s="38"/>
      <c r="K61" s="38"/>
      <c r="L61" s="38"/>
      <c r="M61" s="38">
        <f t="shared" si="11"/>
        <v>0</v>
      </c>
      <c r="N61" s="38">
        <f t="shared" si="12"/>
        <v>0</v>
      </c>
      <c r="O61" s="363">
        <f t="shared" si="3"/>
        <v>0</v>
      </c>
      <c r="P61" s="514"/>
      <c r="Q61" s="38"/>
      <c r="R61" s="38"/>
      <c r="S61" s="144"/>
      <c r="T61" s="38"/>
      <c r="U61" s="38"/>
      <c r="V61" s="38"/>
      <c r="W61" s="38">
        <f t="shared" si="4"/>
        <v>0</v>
      </c>
      <c r="X61" s="38">
        <f t="shared" si="5"/>
        <v>0</v>
      </c>
      <c r="Y61" s="169">
        <f t="shared" si="6"/>
        <v>0</v>
      </c>
      <c r="Z61" s="38"/>
      <c r="AA61" s="38"/>
      <c r="AB61" s="212">
        <f t="shared" si="13"/>
        <v>0</v>
      </c>
      <c r="AC61" s="38"/>
      <c r="AD61" s="38"/>
      <c r="AE61" s="38"/>
      <c r="AF61" s="381">
        <f t="shared" si="8"/>
        <v>0</v>
      </c>
      <c r="AG61" s="38"/>
      <c r="AH61" s="38"/>
      <c r="AI61" s="38"/>
      <c r="AJ61" s="171">
        <f t="shared" si="14"/>
        <v>0</v>
      </c>
      <c r="AK61" s="174">
        <f t="shared" si="9"/>
        <v>0</v>
      </c>
      <c r="AL61" s="459">
        <f t="shared" si="10"/>
        <v>0</v>
      </c>
    </row>
    <row r="62" spans="1:38" s="34" customFormat="1" ht="18" customHeight="1" x14ac:dyDescent="0.25">
      <c r="A62" s="243">
        <v>50</v>
      </c>
      <c r="B62" s="19" t="s">
        <v>52</v>
      </c>
      <c r="C62" s="20" t="s">
        <v>12</v>
      </c>
      <c r="D62" s="20"/>
      <c r="E62" s="20"/>
      <c r="F62" s="514"/>
      <c r="G62" s="38"/>
      <c r="H62" s="38"/>
      <c r="I62" s="144"/>
      <c r="J62" s="38"/>
      <c r="K62" s="38"/>
      <c r="L62" s="38"/>
      <c r="M62" s="38">
        <f t="shared" si="11"/>
        <v>0</v>
      </c>
      <c r="N62" s="38">
        <f t="shared" si="12"/>
        <v>0</v>
      </c>
      <c r="O62" s="363">
        <f t="shared" si="3"/>
        <v>0</v>
      </c>
      <c r="P62" s="514"/>
      <c r="Q62" s="38"/>
      <c r="R62" s="38"/>
      <c r="S62" s="144"/>
      <c r="T62" s="38"/>
      <c r="U62" s="38"/>
      <c r="V62" s="38"/>
      <c r="W62" s="38">
        <f t="shared" si="4"/>
        <v>0</v>
      </c>
      <c r="X62" s="38">
        <f t="shared" si="5"/>
        <v>0</v>
      </c>
      <c r="Y62" s="169">
        <f t="shared" si="6"/>
        <v>0</v>
      </c>
      <c r="Z62" s="38"/>
      <c r="AA62" s="38"/>
      <c r="AB62" s="212">
        <f t="shared" si="13"/>
        <v>0</v>
      </c>
      <c r="AC62" s="38"/>
      <c r="AD62" s="38"/>
      <c r="AE62" s="38"/>
      <c r="AF62" s="381">
        <f t="shared" si="8"/>
        <v>0</v>
      </c>
      <c r="AG62" s="38"/>
      <c r="AH62" s="38"/>
      <c r="AI62" s="38"/>
      <c r="AJ62" s="171">
        <f t="shared" si="14"/>
        <v>0</v>
      </c>
      <c r="AK62" s="174">
        <f t="shared" si="9"/>
        <v>0</v>
      </c>
      <c r="AL62" s="459">
        <f t="shared" si="10"/>
        <v>0</v>
      </c>
    </row>
    <row r="63" spans="1:38" s="34" customFormat="1" ht="18" customHeight="1" x14ac:dyDescent="0.25">
      <c r="A63" s="243">
        <v>51</v>
      </c>
      <c r="B63" s="19" t="s">
        <v>192</v>
      </c>
      <c r="C63" s="20" t="s">
        <v>12</v>
      </c>
      <c r="D63" s="20"/>
      <c r="E63" s="20"/>
      <c r="F63" s="514"/>
      <c r="G63" s="38"/>
      <c r="H63" s="38"/>
      <c r="I63" s="144"/>
      <c r="J63" s="38"/>
      <c r="K63" s="38"/>
      <c r="L63" s="38"/>
      <c r="M63" s="38">
        <f t="shared" si="11"/>
        <v>0</v>
      </c>
      <c r="N63" s="38">
        <f t="shared" si="12"/>
        <v>0</v>
      </c>
      <c r="O63" s="363">
        <f t="shared" si="3"/>
        <v>0</v>
      </c>
      <c r="P63" s="514"/>
      <c r="Q63" s="38"/>
      <c r="R63" s="38"/>
      <c r="S63" s="144"/>
      <c r="T63" s="38"/>
      <c r="U63" s="38"/>
      <c r="V63" s="38"/>
      <c r="W63" s="38">
        <f t="shared" si="4"/>
        <v>0</v>
      </c>
      <c r="X63" s="38">
        <f t="shared" si="5"/>
        <v>0</v>
      </c>
      <c r="Y63" s="169">
        <f t="shared" si="6"/>
        <v>0</v>
      </c>
      <c r="Z63" s="38"/>
      <c r="AA63" s="38"/>
      <c r="AB63" s="212">
        <f t="shared" si="13"/>
        <v>0</v>
      </c>
      <c r="AC63" s="38"/>
      <c r="AD63" s="38"/>
      <c r="AE63" s="38"/>
      <c r="AF63" s="381">
        <f t="shared" si="8"/>
        <v>0</v>
      </c>
      <c r="AG63" s="38"/>
      <c r="AH63" s="38"/>
      <c r="AI63" s="38"/>
      <c r="AJ63" s="171">
        <f t="shared" si="14"/>
        <v>0</v>
      </c>
      <c r="AK63" s="174">
        <f t="shared" si="9"/>
        <v>0</v>
      </c>
      <c r="AL63" s="459">
        <f t="shared" si="10"/>
        <v>0</v>
      </c>
    </row>
    <row r="64" spans="1:38" s="34" customFormat="1" ht="18" customHeight="1" x14ac:dyDescent="0.25">
      <c r="A64" s="243">
        <v>52</v>
      </c>
      <c r="B64" s="19" t="s">
        <v>102</v>
      </c>
      <c r="C64" s="20" t="s">
        <v>12</v>
      </c>
      <c r="D64" s="20"/>
      <c r="E64" s="20"/>
      <c r="F64" s="514"/>
      <c r="G64" s="38"/>
      <c r="H64" s="38"/>
      <c r="I64" s="144"/>
      <c r="J64" s="38"/>
      <c r="K64" s="38"/>
      <c r="L64" s="38"/>
      <c r="M64" s="38">
        <f t="shared" si="11"/>
        <v>0</v>
      </c>
      <c r="N64" s="38">
        <f t="shared" si="12"/>
        <v>0</v>
      </c>
      <c r="O64" s="363">
        <f t="shared" si="3"/>
        <v>0</v>
      </c>
      <c r="P64" s="514"/>
      <c r="Q64" s="38"/>
      <c r="R64" s="38"/>
      <c r="S64" s="144"/>
      <c r="T64" s="38"/>
      <c r="U64" s="38"/>
      <c r="V64" s="38"/>
      <c r="W64" s="38">
        <f t="shared" si="4"/>
        <v>0</v>
      </c>
      <c r="X64" s="38">
        <f t="shared" si="5"/>
        <v>0</v>
      </c>
      <c r="Y64" s="169">
        <f t="shared" si="6"/>
        <v>0</v>
      </c>
      <c r="Z64" s="38"/>
      <c r="AA64" s="38"/>
      <c r="AB64" s="212">
        <f t="shared" si="13"/>
        <v>0</v>
      </c>
      <c r="AC64" s="38"/>
      <c r="AD64" s="38"/>
      <c r="AE64" s="38"/>
      <c r="AF64" s="381">
        <f t="shared" si="8"/>
        <v>0</v>
      </c>
      <c r="AG64" s="38"/>
      <c r="AH64" s="38"/>
      <c r="AI64" s="38"/>
      <c r="AJ64" s="171">
        <f t="shared" si="14"/>
        <v>0</v>
      </c>
      <c r="AK64" s="174">
        <f t="shared" si="9"/>
        <v>0</v>
      </c>
      <c r="AL64" s="459">
        <f t="shared" si="10"/>
        <v>0</v>
      </c>
    </row>
    <row r="65" spans="1:38" s="34" customFormat="1" ht="18" customHeight="1" x14ac:dyDescent="0.25">
      <c r="A65" s="243">
        <v>53</v>
      </c>
      <c r="B65" s="19" t="s">
        <v>193</v>
      </c>
      <c r="C65" s="20" t="s">
        <v>12</v>
      </c>
      <c r="D65" s="20"/>
      <c r="E65" s="20"/>
      <c r="F65" s="514"/>
      <c r="G65" s="38"/>
      <c r="H65" s="38"/>
      <c r="I65" s="144"/>
      <c r="J65" s="38"/>
      <c r="K65" s="38"/>
      <c r="L65" s="38"/>
      <c r="M65" s="38">
        <f t="shared" si="11"/>
        <v>0</v>
      </c>
      <c r="N65" s="38">
        <f t="shared" si="12"/>
        <v>0</v>
      </c>
      <c r="O65" s="363">
        <f t="shared" si="3"/>
        <v>0</v>
      </c>
      <c r="P65" s="514"/>
      <c r="Q65" s="38"/>
      <c r="R65" s="38"/>
      <c r="S65" s="144"/>
      <c r="T65" s="38"/>
      <c r="U65" s="38"/>
      <c r="V65" s="38"/>
      <c r="W65" s="38">
        <f t="shared" si="4"/>
        <v>0</v>
      </c>
      <c r="X65" s="38">
        <f t="shared" si="5"/>
        <v>0</v>
      </c>
      <c r="Y65" s="169">
        <f t="shared" si="6"/>
        <v>0</v>
      </c>
      <c r="Z65" s="38"/>
      <c r="AA65" s="38"/>
      <c r="AB65" s="212">
        <f t="shared" si="13"/>
        <v>0</v>
      </c>
      <c r="AC65" s="38"/>
      <c r="AD65" s="38"/>
      <c r="AE65" s="38"/>
      <c r="AF65" s="381">
        <f t="shared" si="8"/>
        <v>0</v>
      </c>
      <c r="AG65" s="38"/>
      <c r="AH65" s="38"/>
      <c r="AI65" s="38"/>
      <c r="AJ65" s="171">
        <f t="shared" si="14"/>
        <v>0</v>
      </c>
      <c r="AK65" s="174">
        <f t="shared" si="9"/>
        <v>0</v>
      </c>
      <c r="AL65" s="459">
        <f t="shared" si="10"/>
        <v>0</v>
      </c>
    </row>
    <row r="66" spans="1:38" s="34" customFormat="1" ht="18" customHeight="1" x14ac:dyDescent="0.25">
      <c r="A66" s="243">
        <v>54</v>
      </c>
      <c r="B66" s="16" t="s">
        <v>92</v>
      </c>
      <c r="C66" s="25" t="s">
        <v>12</v>
      </c>
      <c r="D66" s="444"/>
      <c r="E66" s="444"/>
      <c r="F66" s="514"/>
      <c r="G66" s="38"/>
      <c r="H66" s="38"/>
      <c r="I66" s="144"/>
      <c r="J66" s="38"/>
      <c r="K66" s="38"/>
      <c r="L66" s="38"/>
      <c r="M66" s="38">
        <f t="shared" si="11"/>
        <v>0</v>
      </c>
      <c r="N66" s="38">
        <f t="shared" si="12"/>
        <v>0</v>
      </c>
      <c r="O66" s="363">
        <f t="shared" si="3"/>
        <v>0</v>
      </c>
      <c r="P66" s="514"/>
      <c r="Q66" s="38"/>
      <c r="R66" s="38"/>
      <c r="S66" s="144"/>
      <c r="T66" s="38"/>
      <c r="U66" s="38"/>
      <c r="V66" s="38"/>
      <c r="W66" s="38">
        <f t="shared" si="4"/>
        <v>0</v>
      </c>
      <c r="X66" s="38">
        <f t="shared" si="5"/>
        <v>0</v>
      </c>
      <c r="Y66" s="169">
        <f t="shared" si="6"/>
        <v>0</v>
      </c>
      <c r="Z66" s="38"/>
      <c r="AA66" s="38"/>
      <c r="AB66" s="212">
        <f t="shared" si="13"/>
        <v>0</v>
      </c>
      <c r="AC66" s="38"/>
      <c r="AD66" s="38"/>
      <c r="AE66" s="38"/>
      <c r="AF66" s="381">
        <f t="shared" si="8"/>
        <v>0</v>
      </c>
      <c r="AG66" s="38"/>
      <c r="AH66" s="38"/>
      <c r="AI66" s="38"/>
      <c r="AJ66" s="171">
        <f t="shared" si="14"/>
        <v>0</v>
      </c>
      <c r="AK66" s="174">
        <f t="shared" si="9"/>
        <v>0</v>
      </c>
      <c r="AL66" s="459">
        <f t="shared" si="10"/>
        <v>0</v>
      </c>
    </row>
    <row r="67" spans="1:38" s="34" customFormat="1" ht="18" customHeight="1" x14ac:dyDescent="0.25">
      <c r="A67" s="243">
        <v>55</v>
      </c>
      <c r="B67" s="47" t="s">
        <v>119</v>
      </c>
      <c r="C67" s="25" t="s">
        <v>12</v>
      </c>
      <c r="D67" s="444"/>
      <c r="E67" s="444"/>
      <c r="F67" s="514"/>
      <c r="G67" s="38"/>
      <c r="H67" s="38"/>
      <c r="I67" s="144"/>
      <c r="J67" s="38"/>
      <c r="K67" s="38"/>
      <c r="L67" s="38"/>
      <c r="M67" s="38">
        <f t="shared" si="11"/>
        <v>0</v>
      </c>
      <c r="N67" s="38">
        <f t="shared" si="12"/>
        <v>0</v>
      </c>
      <c r="O67" s="363">
        <f t="shared" si="3"/>
        <v>0</v>
      </c>
      <c r="P67" s="514"/>
      <c r="Q67" s="38"/>
      <c r="R67" s="38"/>
      <c r="S67" s="144"/>
      <c r="T67" s="38"/>
      <c r="U67" s="38"/>
      <c r="V67" s="38"/>
      <c r="W67" s="38">
        <f t="shared" si="4"/>
        <v>0</v>
      </c>
      <c r="X67" s="38">
        <f t="shared" si="5"/>
        <v>0</v>
      </c>
      <c r="Y67" s="169">
        <f t="shared" si="6"/>
        <v>0</v>
      </c>
      <c r="Z67" s="38"/>
      <c r="AA67" s="38"/>
      <c r="AB67" s="212">
        <f t="shared" si="13"/>
        <v>0</v>
      </c>
      <c r="AC67" s="38"/>
      <c r="AD67" s="38"/>
      <c r="AE67" s="38"/>
      <c r="AF67" s="381">
        <f t="shared" si="8"/>
        <v>0</v>
      </c>
      <c r="AG67" s="38"/>
      <c r="AH67" s="38"/>
      <c r="AI67" s="38"/>
      <c r="AJ67" s="171">
        <f t="shared" si="14"/>
        <v>0</v>
      </c>
      <c r="AK67" s="174">
        <f t="shared" si="9"/>
        <v>0</v>
      </c>
      <c r="AL67" s="459">
        <f t="shared" si="10"/>
        <v>0</v>
      </c>
    </row>
    <row r="68" spans="1:38" s="34" customFormat="1" ht="18" customHeight="1" x14ac:dyDescent="0.25">
      <c r="A68" s="243">
        <v>56</v>
      </c>
      <c r="B68" s="19" t="s">
        <v>53</v>
      </c>
      <c r="C68" s="20" t="s">
        <v>12</v>
      </c>
      <c r="D68" s="20"/>
      <c r="E68" s="20"/>
      <c r="F68" s="514"/>
      <c r="G68" s="38"/>
      <c r="H68" s="38"/>
      <c r="I68" s="144"/>
      <c r="J68" s="38"/>
      <c r="K68" s="38"/>
      <c r="L68" s="38"/>
      <c r="M68" s="38">
        <f t="shared" si="11"/>
        <v>0</v>
      </c>
      <c r="N68" s="38">
        <f t="shared" si="12"/>
        <v>0</v>
      </c>
      <c r="O68" s="363">
        <f t="shared" si="3"/>
        <v>0</v>
      </c>
      <c r="P68" s="514"/>
      <c r="Q68" s="38"/>
      <c r="R68" s="38"/>
      <c r="S68" s="144"/>
      <c r="T68" s="38"/>
      <c r="U68" s="38"/>
      <c r="V68" s="38"/>
      <c r="W68" s="38">
        <f t="shared" si="4"/>
        <v>0</v>
      </c>
      <c r="X68" s="38">
        <f t="shared" si="5"/>
        <v>0</v>
      </c>
      <c r="Y68" s="169">
        <f t="shared" si="6"/>
        <v>0</v>
      </c>
      <c r="Z68" s="38"/>
      <c r="AA68" s="38"/>
      <c r="AB68" s="212">
        <f t="shared" si="13"/>
        <v>0</v>
      </c>
      <c r="AC68" s="38"/>
      <c r="AD68" s="38"/>
      <c r="AE68" s="38"/>
      <c r="AF68" s="381">
        <f t="shared" si="8"/>
        <v>0</v>
      </c>
      <c r="AG68" s="38"/>
      <c r="AH68" s="38"/>
      <c r="AI68" s="38"/>
      <c r="AJ68" s="171">
        <f t="shared" si="14"/>
        <v>0</v>
      </c>
      <c r="AK68" s="174">
        <f t="shared" si="9"/>
        <v>0</v>
      </c>
      <c r="AL68" s="459">
        <f t="shared" si="10"/>
        <v>0</v>
      </c>
    </row>
    <row r="69" spans="1:38" s="34" customFormat="1" ht="18" customHeight="1" x14ac:dyDescent="0.25">
      <c r="A69" s="243">
        <v>57</v>
      </c>
      <c r="B69" s="16" t="s">
        <v>54</v>
      </c>
      <c r="C69" s="17" t="s">
        <v>12</v>
      </c>
      <c r="D69" s="20"/>
      <c r="E69" s="20"/>
      <c r="F69" s="514"/>
      <c r="G69" s="38"/>
      <c r="H69" s="38"/>
      <c r="I69" s="144"/>
      <c r="J69" s="38"/>
      <c r="K69" s="38"/>
      <c r="L69" s="38"/>
      <c r="M69" s="38">
        <f t="shared" si="11"/>
        <v>0</v>
      </c>
      <c r="N69" s="38">
        <f t="shared" si="12"/>
        <v>0</v>
      </c>
      <c r="O69" s="363">
        <f t="shared" si="3"/>
        <v>0</v>
      </c>
      <c r="P69" s="514"/>
      <c r="Q69" s="38"/>
      <c r="R69" s="38"/>
      <c r="S69" s="144"/>
      <c r="T69" s="38"/>
      <c r="U69" s="38"/>
      <c r="V69" s="38"/>
      <c r="W69" s="38">
        <f t="shared" si="4"/>
        <v>0</v>
      </c>
      <c r="X69" s="38">
        <f t="shared" si="5"/>
        <v>0</v>
      </c>
      <c r="Y69" s="169">
        <f t="shared" si="6"/>
        <v>0</v>
      </c>
      <c r="Z69" s="38"/>
      <c r="AA69" s="38"/>
      <c r="AB69" s="212">
        <f t="shared" si="13"/>
        <v>0</v>
      </c>
      <c r="AC69" s="38"/>
      <c r="AD69" s="38"/>
      <c r="AE69" s="38"/>
      <c r="AF69" s="381">
        <f t="shared" si="8"/>
        <v>0</v>
      </c>
      <c r="AG69" s="171">
        <v>2.7300000000000001E-2</v>
      </c>
      <c r="AH69" s="38"/>
      <c r="AI69" s="38"/>
      <c r="AJ69" s="171">
        <f t="shared" si="14"/>
        <v>0</v>
      </c>
      <c r="AK69" s="174">
        <f t="shared" si="9"/>
        <v>0</v>
      </c>
      <c r="AL69" s="459">
        <f t="shared" si="10"/>
        <v>0</v>
      </c>
    </row>
    <row r="70" spans="1:38" s="34" customFormat="1" ht="18" customHeight="1" x14ac:dyDescent="0.25">
      <c r="A70" s="243">
        <v>58</v>
      </c>
      <c r="B70" s="16" t="s">
        <v>55</v>
      </c>
      <c r="C70" s="17" t="s">
        <v>12</v>
      </c>
      <c r="D70" s="20"/>
      <c r="E70" s="20"/>
      <c r="F70" s="514"/>
      <c r="G70" s="38"/>
      <c r="H70" s="38"/>
      <c r="I70" s="144"/>
      <c r="J70" s="38"/>
      <c r="K70" s="38"/>
      <c r="L70" s="38"/>
      <c r="M70" s="38">
        <f t="shared" si="11"/>
        <v>0</v>
      </c>
      <c r="N70" s="38">
        <f t="shared" si="12"/>
        <v>0</v>
      </c>
      <c r="O70" s="363">
        <f t="shared" si="3"/>
        <v>0</v>
      </c>
      <c r="P70" s="514"/>
      <c r="Q70" s="38"/>
      <c r="R70" s="38"/>
      <c r="S70" s="144"/>
      <c r="T70" s="38"/>
      <c r="U70" s="38"/>
      <c r="V70" s="38"/>
      <c r="W70" s="38">
        <f t="shared" si="4"/>
        <v>0</v>
      </c>
      <c r="X70" s="38">
        <f t="shared" si="5"/>
        <v>0</v>
      </c>
      <c r="Y70" s="169">
        <f t="shared" si="6"/>
        <v>0</v>
      </c>
      <c r="Z70" s="38"/>
      <c r="AA70" s="38"/>
      <c r="AB70" s="212">
        <f t="shared" si="13"/>
        <v>0</v>
      </c>
      <c r="AC70" s="38"/>
      <c r="AD70" s="38"/>
      <c r="AE70" s="38"/>
      <c r="AF70" s="381">
        <f t="shared" si="8"/>
        <v>0</v>
      </c>
      <c r="AG70" s="38"/>
      <c r="AH70" s="38"/>
      <c r="AI70" s="38"/>
      <c r="AJ70" s="171">
        <f t="shared" si="14"/>
        <v>0</v>
      </c>
      <c r="AK70" s="174">
        <f t="shared" si="9"/>
        <v>0</v>
      </c>
      <c r="AL70" s="459">
        <f t="shared" si="10"/>
        <v>0</v>
      </c>
    </row>
    <row r="71" spans="1:38" s="34" customFormat="1" ht="18" customHeight="1" x14ac:dyDescent="0.25">
      <c r="A71" s="243">
        <v>59</v>
      </c>
      <c r="B71" s="16" t="s">
        <v>56</v>
      </c>
      <c r="C71" s="17" t="s">
        <v>12</v>
      </c>
      <c r="D71" s="20"/>
      <c r="E71" s="20"/>
      <c r="F71" s="514"/>
      <c r="G71" s="38"/>
      <c r="H71" s="38"/>
      <c r="I71" s="144"/>
      <c r="J71" s="38"/>
      <c r="K71" s="38"/>
      <c r="L71" s="38"/>
      <c r="M71" s="38">
        <f t="shared" ref="M71:M102" si="15">(G71+I71+J71+L71+F71+K71)*$M$5</f>
        <v>0</v>
      </c>
      <c r="N71" s="38">
        <f t="shared" ref="N71:N102" si="16">(H71+I71+J71+L71+F71+K71)*$N$5</f>
        <v>0</v>
      </c>
      <c r="O71" s="363">
        <f t="shared" si="3"/>
        <v>0</v>
      </c>
      <c r="P71" s="514"/>
      <c r="Q71" s="38"/>
      <c r="R71" s="38"/>
      <c r="S71" s="144"/>
      <c r="T71" s="38"/>
      <c r="U71" s="38"/>
      <c r="V71" s="38"/>
      <c r="W71" s="38">
        <f t="shared" si="4"/>
        <v>0</v>
      </c>
      <c r="X71" s="38">
        <f t="shared" si="5"/>
        <v>0</v>
      </c>
      <c r="Y71" s="169">
        <f t="shared" si="6"/>
        <v>0</v>
      </c>
      <c r="Z71" s="38"/>
      <c r="AA71" s="38"/>
      <c r="AB71" s="212">
        <f t="shared" ref="AB71:AB102" si="17">(Z71+AA71)*$AB$5</f>
        <v>0</v>
      </c>
      <c r="AC71" s="38"/>
      <c r="AD71" s="38"/>
      <c r="AE71" s="38"/>
      <c r="AF71" s="381">
        <f t="shared" si="8"/>
        <v>0</v>
      </c>
      <c r="AG71" s="38"/>
      <c r="AH71" s="38"/>
      <c r="AI71" s="38"/>
      <c r="AJ71" s="171">
        <f t="shared" ref="AJ71:AJ102" si="18">(AG71+AH71+AI71)*$AJ$5</f>
        <v>0</v>
      </c>
      <c r="AK71" s="174">
        <f t="shared" si="9"/>
        <v>0</v>
      </c>
      <c r="AL71" s="459">
        <f t="shared" si="10"/>
        <v>0</v>
      </c>
    </row>
    <row r="72" spans="1:38" s="34" customFormat="1" ht="18" customHeight="1" x14ac:dyDescent="0.25">
      <c r="A72" s="243">
        <v>60</v>
      </c>
      <c r="B72" s="47" t="s">
        <v>109</v>
      </c>
      <c r="C72" s="55" t="s">
        <v>12</v>
      </c>
      <c r="D72" s="445"/>
      <c r="E72" s="445"/>
      <c r="F72" s="514"/>
      <c r="G72" s="38"/>
      <c r="H72" s="38"/>
      <c r="I72" s="144"/>
      <c r="J72" s="38"/>
      <c r="K72" s="38"/>
      <c r="L72" s="38"/>
      <c r="M72" s="38">
        <f t="shared" si="15"/>
        <v>0</v>
      </c>
      <c r="N72" s="38">
        <f t="shared" si="16"/>
        <v>0</v>
      </c>
      <c r="O72" s="363">
        <f t="shared" ref="O72:O135" si="19">M72+N72</f>
        <v>0</v>
      </c>
      <c r="P72" s="514"/>
      <c r="Q72" s="38"/>
      <c r="R72" s="38"/>
      <c r="S72" s="144"/>
      <c r="T72" s="38"/>
      <c r="U72" s="38"/>
      <c r="V72" s="38"/>
      <c r="W72" s="38">
        <f t="shared" ref="W72:W135" si="20">(U72+T72+S72+Q72+P72)*$W$5</f>
        <v>0</v>
      </c>
      <c r="X72" s="38">
        <f t="shared" ref="X72:X135" si="21">(U72+T72+S72+R72+P72)*$X$5</f>
        <v>0</v>
      </c>
      <c r="Y72" s="169">
        <f t="shared" ref="Y72:Y135" si="22">W72+X72</f>
        <v>0</v>
      </c>
      <c r="Z72" s="38"/>
      <c r="AA72" s="38"/>
      <c r="AB72" s="212">
        <f t="shared" si="17"/>
        <v>0</v>
      </c>
      <c r="AC72" s="38"/>
      <c r="AD72" s="38"/>
      <c r="AE72" s="38"/>
      <c r="AF72" s="381">
        <f t="shared" ref="AF72:AF135" si="23">(AE72+AD72+AC72)*AF$5</f>
        <v>0</v>
      </c>
      <c r="AG72" s="38"/>
      <c r="AH72" s="38"/>
      <c r="AI72" s="38"/>
      <c r="AJ72" s="171">
        <f t="shared" si="18"/>
        <v>0</v>
      </c>
      <c r="AK72" s="174">
        <f t="shared" ref="AK72:AK135" si="24">O72+Y72+AB72+AJ72</f>
        <v>0</v>
      </c>
      <c r="AL72" s="459">
        <f t="shared" ref="AL72:AL135" si="25">(D72+E72)-AK72</f>
        <v>0</v>
      </c>
    </row>
    <row r="73" spans="1:38" s="34" customFormat="1" ht="18" customHeight="1" x14ac:dyDescent="0.25">
      <c r="A73" s="242"/>
      <c r="B73" s="280" t="s">
        <v>197</v>
      </c>
      <c r="C73" s="7"/>
      <c r="D73" s="7"/>
      <c r="E73" s="7"/>
      <c r="F73" s="514"/>
      <c r="G73" s="38"/>
      <c r="H73" s="38"/>
      <c r="I73" s="144"/>
      <c r="J73" s="38"/>
      <c r="K73" s="38"/>
      <c r="L73" s="38"/>
      <c r="M73" s="38">
        <f t="shared" si="15"/>
        <v>0</v>
      </c>
      <c r="N73" s="38">
        <f t="shared" si="16"/>
        <v>0</v>
      </c>
      <c r="O73" s="363">
        <f t="shared" si="19"/>
        <v>0</v>
      </c>
      <c r="P73" s="514"/>
      <c r="Q73" s="38"/>
      <c r="R73" s="38"/>
      <c r="S73" s="144"/>
      <c r="T73" s="38"/>
      <c r="U73" s="38"/>
      <c r="V73" s="38"/>
      <c r="W73" s="38">
        <f t="shared" si="20"/>
        <v>0</v>
      </c>
      <c r="X73" s="38">
        <f t="shared" si="21"/>
        <v>0</v>
      </c>
      <c r="Y73" s="169">
        <f t="shared" si="22"/>
        <v>0</v>
      </c>
      <c r="Z73" s="38"/>
      <c r="AA73" s="38"/>
      <c r="AB73" s="212">
        <f t="shared" si="17"/>
        <v>0</v>
      </c>
      <c r="AC73" s="38"/>
      <c r="AD73" s="38"/>
      <c r="AE73" s="38"/>
      <c r="AF73" s="381">
        <f t="shared" si="23"/>
        <v>0</v>
      </c>
      <c r="AG73" s="38"/>
      <c r="AH73" s="38"/>
      <c r="AI73" s="38"/>
      <c r="AJ73" s="171">
        <f t="shared" si="18"/>
        <v>0</v>
      </c>
      <c r="AK73" s="174">
        <f t="shared" si="24"/>
        <v>0</v>
      </c>
      <c r="AL73" s="459">
        <f t="shared" si="25"/>
        <v>0</v>
      </c>
    </row>
    <row r="74" spans="1:38" s="34" customFormat="1" ht="15.75" customHeight="1" x14ac:dyDescent="0.25">
      <c r="A74" s="242">
        <v>61</v>
      </c>
      <c r="B74" s="16" t="s">
        <v>57</v>
      </c>
      <c r="C74" s="17" t="s">
        <v>12</v>
      </c>
      <c r="D74" s="20"/>
      <c r="E74" s="20"/>
      <c r="F74" s="514"/>
      <c r="G74" s="38"/>
      <c r="H74" s="38"/>
      <c r="I74" s="144"/>
      <c r="J74" s="38"/>
      <c r="K74" s="38"/>
      <c r="L74" s="38"/>
      <c r="M74" s="38">
        <f t="shared" si="15"/>
        <v>0</v>
      </c>
      <c r="N74" s="38">
        <f t="shared" si="16"/>
        <v>0</v>
      </c>
      <c r="O74" s="363">
        <f t="shared" si="19"/>
        <v>0</v>
      </c>
      <c r="P74" s="514"/>
      <c r="Q74" s="38"/>
      <c r="R74" s="38"/>
      <c r="S74" s="144"/>
      <c r="T74" s="38"/>
      <c r="U74" s="38"/>
      <c r="V74" s="38"/>
      <c r="W74" s="38">
        <f t="shared" si="20"/>
        <v>0</v>
      </c>
      <c r="X74" s="38">
        <f t="shared" si="21"/>
        <v>0</v>
      </c>
      <c r="Y74" s="169">
        <f t="shared" si="22"/>
        <v>0</v>
      </c>
      <c r="Z74" s="38"/>
      <c r="AA74" s="38"/>
      <c r="AB74" s="212">
        <f t="shared" si="17"/>
        <v>0</v>
      </c>
      <c r="AC74" s="38"/>
      <c r="AD74" s="38"/>
      <c r="AE74" s="38"/>
      <c r="AF74" s="381">
        <f t="shared" si="23"/>
        <v>0</v>
      </c>
      <c r="AG74" s="38"/>
      <c r="AH74" s="38"/>
      <c r="AI74" s="38"/>
      <c r="AJ74" s="171">
        <f t="shared" si="18"/>
        <v>0</v>
      </c>
      <c r="AK74" s="174">
        <f t="shared" si="24"/>
        <v>0</v>
      </c>
      <c r="AL74" s="459">
        <f t="shared" si="25"/>
        <v>0</v>
      </c>
    </row>
    <row r="75" spans="1:38" s="34" customFormat="1" ht="18" customHeight="1" x14ac:dyDescent="0.25">
      <c r="A75" s="242">
        <v>62</v>
      </c>
      <c r="B75" s="16" t="s">
        <v>58</v>
      </c>
      <c r="C75" s="17" t="s">
        <v>12</v>
      </c>
      <c r="D75" s="20"/>
      <c r="E75" s="20"/>
      <c r="F75" s="514"/>
      <c r="G75" s="38"/>
      <c r="H75" s="38"/>
      <c r="I75" s="144"/>
      <c r="J75" s="38"/>
      <c r="K75" s="38"/>
      <c r="L75" s="38"/>
      <c r="M75" s="38">
        <f t="shared" si="15"/>
        <v>0</v>
      </c>
      <c r="N75" s="38">
        <f t="shared" si="16"/>
        <v>0</v>
      </c>
      <c r="O75" s="363">
        <f t="shared" si="19"/>
        <v>0</v>
      </c>
      <c r="P75" s="514"/>
      <c r="Q75" s="38"/>
      <c r="R75" s="38"/>
      <c r="S75" s="144"/>
      <c r="T75" s="38"/>
      <c r="U75" s="38"/>
      <c r="V75" s="38"/>
      <c r="W75" s="38">
        <f t="shared" si="20"/>
        <v>0</v>
      </c>
      <c r="X75" s="38">
        <f t="shared" si="21"/>
        <v>0</v>
      </c>
      <c r="Y75" s="169">
        <f t="shared" si="22"/>
        <v>0</v>
      </c>
      <c r="Z75" s="38"/>
      <c r="AA75" s="38"/>
      <c r="AB75" s="212">
        <f t="shared" si="17"/>
        <v>0</v>
      </c>
      <c r="AC75" s="38"/>
      <c r="AD75" s="38"/>
      <c r="AE75" s="38"/>
      <c r="AF75" s="381">
        <f t="shared" si="23"/>
        <v>0</v>
      </c>
      <c r="AG75" s="38"/>
      <c r="AH75" s="38"/>
      <c r="AI75" s="38"/>
      <c r="AJ75" s="171">
        <f t="shared" si="18"/>
        <v>0</v>
      </c>
      <c r="AK75" s="174">
        <f t="shared" si="24"/>
        <v>0</v>
      </c>
      <c r="AL75" s="459">
        <f t="shared" si="25"/>
        <v>0</v>
      </c>
    </row>
    <row r="76" spans="1:38" s="34" customFormat="1" ht="18" customHeight="1" x14ac:dyDescent="0.25">
      <c r="A76" s="242">
        <v>63</v>
      </c>
      <c r="B76" s="16" t="s">
        <v>59</v>
      </c>
      <c r="C76" s="17" t="s">
        <v>12</v>
      </c>
      <c r="D76" s="20"/>
      <c r="E76" s="20"/>
      <c r="F76" s="514"/>
      <c r="G76" s="38"/>
      <c r="H76" s="38"/>
      <c r="I76" s="144"/>
      <c r="J76" s="38"/>
      <c r="K76" s="38"/>
      <c r="L76" s="38"/>
      <c r="M76" s="38">
        <f t="shared" si="15"/>
        <v>0</v>
      </c>
      <c r="N76" s="38">
        <f t="shared" si="16"/>
        <v>0</v>
      </c>
      <c r="O76" s="363">
        <f t="shared" si="19"/>
        <v>0</v>
      </c>
      <c r="P76" s="514"/>
      <c r="Q76" s="38"/>
      <c r="R76" s="38"/>
      <c r="S76" s="144"/>
      <c r="T76" s="38"/>
      <c r="U76" s="38"/>
      <c r="V76" s="38"/>
      <c r="W76" s="38">
        <f t="shared" si="20"/>
        <v>0</v>
      </c>
      <c r="X76" s="38">
        <f t="shared" si="21"/>
        <v>0</v>
      </c>
      <c r="Y76" s="169">
        <f t="shared" si="22"/>
        <v>0</v>
      </c>
      <c r="Z76" s="38"/>
      <c r="AA76" s="38"/>
      <c r="AB76" s="212">
        <f t="shared" si="17"/>
        <v>0</v>
      </c>
      <c r="AC76" s="38"/>
      <c r="AD76" s="170">
        <v>2.4E-2</v>
      </c>
      <c r="AE76" s="38"/>
      <c r="AF76" s="381">
        <f t="shared" si="23"/>
        <v>0</v>
      </c>
      <c r="AG76" s="38"/>
      <c r="AH76" s="38"/>
      <c r="AI76" s="38"/>
      <c r="AJ76" s="171">
        <f t="shared" si="18"/>
        <v>0</v>
      </c>
      <c r="AK76" s="174">
        <f t="shared" si="24"/>
        <v>0</v>
      </c>
      <c r="AL76" s="459">
        <f t="shared" si="25"/>
        <v>0</v>
      </c>
    </row>
    <row r="77" spans="1:38" s="34" customFormat="1" ht="18" customHeight="1" x14ac:dyDescent="0.25">
      <c r="A77" s="242">
        <v>64</v>
      </c>
      <c r="B77" s="16" t="s">
        <v>60</v>
      </c>
      <c r="C77" s="17" t="s">
        <v>12</v>
      </c>
      <c r="D77" s="20"/>
      <c r="E77" s="20"/>
      <c r="F77" s="514"/>
      <c r="G77" s="38"/>
      <c r="H77" s="38"/>
      <c r="I77" s="144"/>
      <c r="J77" s="38"/>
      <c r="K77" s="38"/>
      <c r="L77" s="38"/>
      <c r="M77" s="38">
        <f t="shared" si="15"/>
        <v>0</v>
      </c>
      <c r="N77" s="38">
        <f t="shared" si="16"/>
        <v>0</v>
      </c>
      <c r="O77" s="363">
        <f t="shared" si="19"/>
        <v>0</v>
      </c>
      <c r="P77" s="514"/>
      <c r="Q77" s="38"/>
      <c r="R77" s="38"/>
      <c r="S77" s="144"/>
      <c r="T77" s="38"/>
      <c r="U77" s="38"/>
      <c r="V77" s="38"/>
      <c r="W77" s="38">
        <f t="shared" si="20"/>
        <v>0</v>
      </c>
      <c r="X77" s="38">
        <f t="shared" si="21"/>
        <v>0</v>
      </c>
      <c r="Y77" s="169">
        <f t="shared" si="22"/>
        <v>0</v>
      </c>
      <c r="Z77" s="38"/>
      <c r="AA77" s="38"/>
      <c r="AB77" s="212">
        <f t="shared" si="17"/>
        <v>0</v>
      </c>
      <c r="AC77" s="38"/>
      <c r="AD77" s="38"/>
      <c r="AE77" s="38"/>
      <c r="AF77" s="381">
        <f t="shared" si="23"/>
        <v>0</v>
      </c>
      <c r="AG77" s="38"/>
      <c r="AH77" s="38"/>
      <c r="AI77" s="38"/>
      <c r="AJ77" s="171">
        <f t="shared" si="18"/>
        <v>0</v>
      </c>
      <c r="AK77" s="174">
        <f t="shared" si="24"/>
        <v>0</v>
      </c>
      <c r="AL77" s="459">
        <f t="shared" si="25"/>
        <v>0</v>
      </c>
    </row>
    <row r="78" spans="1:38" s="34" customFormat="1" ht="18" customHeight="1" x14ac:dyDescent="0.25">
      <c r="A78" s="242">
        <v>65</v>
      </c>
      <c r="B78" s="16" t="s">
        <v>194</v>
      </c>
      <c r="C78" s="17" t="s">
        <v>12</v>
      </c>
      <c r="D78" s="20"/>
      <c r="E78" s="20"/>
      <c r="F78" s="514"/>
      <c r="G78" s="38"/>
      <c r="H78" s="38"/>
      <c r="I78" s="144"/>
      <c r="J78" s="38"/>
      <c r="K78" s="38"/>
      <c r="L78" s="38"/>
      <c r="M78" s="38">
        <f t="shared" si="15"/>
        <v>0</v>
      </c>
      <c r="N78" s="38">
        <f t="shared" si="16"/>
        <v>0</v>
      </c>
      <c r="O78" s="363">
        <f t="shared" si="19"/>
        <v>0</v>
      </c>
      <c r="P78" s="514"/>
      <c r="Q78" s="38"/>
      <c r="R78" s="38"/>
      <c r="S78" s="144"/>
      <c r="T78" s="38"/>
      <c r="U78" s="38"/>
      <c r="V78" s="38"/>
      <c r="W78" s="38">
        <f t="shared" si="20"/>
        <v>0</v>
      </c>
      <c r="X78" s="38">
        <f t="shared" si="21"/>
        <v>0</v>
      </c>
      <c r="Y78" s="169">
        <f t="shared" si="22"/>
        <v>0</v>
      </c>
      <c r="Z78" s="38"/>
      <c r="AA78" s="38"/>
      <c r="AB78" s="212">
        <f t="shared" si="17"/>
        <v>0</v>
      </c>
      <c r="AC78" s="38"/>
      <c r="AD78" s="38"/>
      <c r="AE78" s="38"/>
      <c r="AF78" s="381">
        <f t="shared" si="23"/>
        <v>0</v>
      </c>
      <c r="AG78" s="38"/>
      <c r="AH78" s="38"/>
      <c r="AI78" s="38"/>
      <c r="AJ78" s="171">
        <f t="shared" si="18"/>
        <v>0</v>
      </c>
      <c r="AK78" s="174">
        <f t="shared" si="24"/>
        <v>0</v>
      </c>
      <c r="AL78" s="459">
        <f t="shared" si="25"/>
        <v>0</v>
      </c>
    </row>
    <row r="79" spans="1:38" s="34" customFormat="1" ht="18" customHeight="1" x14ac:dyDescent="0.25">
      <c r="A79" s="242"/>
      <c r="B79" s="280" t="s">
        <v>195</v>
      </c>
      <c r="C79" s="7"/>
      <c r="D79" s="7"/>
      <c r="E79" s="7"/>
      <c r="F79" s="514"/>
      <c r="G79" s="38"/>
      <c r="H79" s="38"/>
      <c r="I79" s="144"/>
      <c r="J79" s="38"/>
      <c r="K79" s="38"/>
      <c r="L79" s="38"/>
      <c r="M79" s="38">
        <f t="shared" si="15"/>
        <v>0</v>
      </c>
      <c r="N79" s="38">
        <f t="shared" si="16"/>
        <v>0</v>
      </c>
      <c r="O79" s="363">
        <f t="shared" si="19"/>
        <v>0</v>
      </c>
      <c r="P79" s="514"/>
      <c r="Q79" s="38"/>
      <c r="R79" s="38"/>
      <c r="S79" s="144"/>
      <c r="T79" s="38"/>
      <c r="U79" s="38"/>
      <c r="V79" s="38"/>
      <c r="W79" s="38">
        <f t="shared" si="20"/>
        <v>0</v>
      </c>
      <c r="X79" s="38">
        <f t="shared" si="21"/>
        <v>0</v>
      </c>
      <c r="Y79" s="169">
        <f t="shared" si="22"/>
        <v>0</v>
      </c>
      <c r="Z79" s="38"/>
      <c r="AA79" s="38"/>
      <c r="AB79" s="212">
        <f t="shared" si="17"/>
        <v>0</v>
      </c>
      <c r="AC79" s="38"/>
      <c r="AD79" s="38"/>
      <c r="AE79" s="38"/>
      <c r="AF79" s="381">
        <f t="shared" si="23"/>
        <v>0</v>
      </c>
      <c r="AG79" s="38"/>
      <c r="AH79" s="38"/>
      <c r="AI79" s="38"/>
      <c r="AJ79" s="171">
        <f t="shared" si="18"/>
        <v>0</v>
      </c>
      <c r="AK79" s="174">
        <f t="shared" si="24"/>
        <v>0</v>
      </c>
      <c r="AL79" s="459">
        <f t="shared" si="25"/>
        <v>0</v>
      </c>
    </row>
    <row r="80" spans="1:38" s="34" customFormat="1" ht="18" customHeight="1" x14ac:dyDescent="0.25">
      <c r="A80" s="242">
        <v>66</v>
      </c>
      <c r="B80" s="19" t="s">
        <v>66</v>
      </c>
      <c r="C80" s="20" t="s">
        <v>12</v>
      </c>
      <c r="D80" s="20"/>
      <c r="E80" s="20"/>
      <c r="F80" s="514"/>
      <c r="G80" s="38"/>
      <c r="H80" s="38"/>
      <c r="I80" s="144"/>
      <c r="J80" s="434">
        <v>2.0400000000000001E-2</v>
      </c>
      <c r="K80" s="38"/>
      <c r="L80" s="38"/>
      <c r="M80" s="38">
        <f t="shared" si="15"/>
        <v>0</v>
      </c>
      <c r="N80" s="38">
        <f t="shared" si="16"/>
        <v>0</v>
      </c>
      <c r="O80" s="363">
        <f t="shared" si="19"/>
        <v>0</v>
      </c>
      <c r="P80" s="514"/>
      <c r="Q80" s="38"/>
      <c r="R80" s="38"/>
      <c r="S80" s="144"/>
      <c r="T80" s="434">
        <v>2.0400000000000001E-2</v>
      </c>
      <c r="U80" s="38"/>
      <c r="V80" s="38"/>
      <c r="W80" s="38">
        <f t="shared" si="20"/>
        <v>0</v>
      </c>
      <c r="X80" s="38">
        <f t="shared" si="21"/>
        <v>0</v>
      </c>
      <c r="Y80" s="169">
        <f t="shared" si="22"/>
        <v>0</v>
      </c>
      <c r="Z80" s="38"/>
      <c r="AA80" s="212">
        <v>2.0400000000000001E-2</v>
      </c>
      <c r="AB80" s="212">
        <f t="shared" si="17"/>
        <v>0</v>
      </c>
      <c r="AC80" s="38"/>
      <c r="AD80" s="38"/>
      <c r="AE80" s="38"/>
      <c r="AF80" s="381">
        <f t="shared" si="23"/>
        <v>0</v>
      </c>
      <c r="AG80" s="38"/>
      <c r="AH80" s="38"/>
      <c r="AI80" s="38"/>
      <c r="AJ80" s="171">
        <f t="shared" si="18"/>
        <v>0</v>
      </c>
      <c r="AK80" s="174">
        <f t="shared" si="24"/>
        <v>0</v>
      </c>
      <c r="AL80" s="459">
        <f t="shared" si="25"/>
        <v>0</v>
      </c>
    </row>
    <row r="81" spans="1:38" s="34" customFormat="1" ht="18" customHeight="1" x14ac:dyDescent="0.25">
      <c r="A81" s="242">
        <v>67</v>
      </c>
      <c r="B81" s="19" t="s">
        <v>67</v>
      </c>
      <c r="C81" s="20" t="s">
        <v>12</v>
      </c>
      <c r="D81" s="20"/>
      <c r="E81" s="20"/>
      <c r="F81" s="514"/>
      <c r="G81" s="38"/>
      <c r="H81" s="38"/>
      <c r="I81" s="144"/>
      <c r="J81" s="38"/>
      <c r="K81" s="38"/>
      <c r="L81" s="38"/>
      <c r="M81" s="38">
        <f t="shared" si="15"/>
        <v>0</v>
      </c>
      <c r="N81" s="38">
        <f t="shared" si="16"/>
        <v>0</v>
      </c>
      <c r="O81" s="363">
        <f t="shared" si="19"/>
        <v>0</v>
      </c>
      <c r="P81" s="514"/>
      <c r="Q81" s="38"/>
      <c r="R81" s="38"/>
      <c r="S81" s="144"/>
      <c r="T81" s="38"/>
      <c r="U81" s="38"/>
      <c r="V81" s="38"/>
      <c r="W81" s="38">
        <f t="shared" si="20"/>
        <v>0</v>
      </c>
      <c r="X81" s="38">
        <f t="shared" si="21"/>
        <v>0</v>
      </c>
      <c r="Y81" s="169">
        <f t="shared" si="22"/>
        <v>0</v>
      </c>
      <c r="Z81" s="38"/>
      <c r="AA81" s="38"/>
      <c r="AB81" s="212">
        <f t="shared" si="17"/>
        <v>0</v>
      </c>
      <c r="AC81" s="38"/>
      <c r="AD81" s="38"/>
      <c r="AE81" s="38"/>
      <c r="AF81" s="381">
        <f t="shared" si="23"/>
        <v>0</v>
      </c>
      <c r="AG81" s="38"/>
      <c r="AH81" s="38">
        <v>1.0200000000000001E-2</v>
      </c>
      <c r="AI81" s="38"/>
      <c r="AJ81" s="171">
        <f t="shared" si="18"/>
        <v>0</v>
      </c>
      <c r="AK81" s="174">
        <f t="shared" si="24"/>
        <v>0</v>
      </c>
      <c r="AL81" s="459">
        <f t="shared" si="25"/>
        <v>0</v>
      </c>
    </row>
    <row r="82" spans="1:38" s="34" customFormat="1" ht="18" customHeight="1" x14ac:dyDescent="0.25">
      <c r="A82" s="242">
        <v>68</v>
      </c>
      <c r="B82" s="19" t="s">
        <v>68</v>
      </c>
      <c r="C82" s="20" t="s">
        <v>12</v>
      </c>
      <c r="D82" s="20"/>
      <c r="E82" s="20"/>
      <c r="F82" s="514"/>
      <c r="G82" s="38"/>
      <c r="H82" s="38"/>
      <c r="I82" s="144"/>
      <c r="J82" s="38"/>
      <c r="K82" s="38"/>
      <c r="L82" s="38"/>
      <c r="M82" s="38">
        <f t="shared" si="15"/>
        <v>0</v>
      </c>
      <c r="N82" s="38">
        <f t="shared" si="16"/>
        <v>0</v>
      </c>
      <c r="O82" s="363">
        <f t="shared" si="19"/>
        <v>0</v>
      </c>
      <c r="P82" s="514"/>
      <c r="Q82" s="38"/>
      <c r="R82" s="38"/>
      <c r="S82" s="144"/>
      <c r="T82" s="38"/>
      <c r="U82" s="38"/>
      <c r="V82" s="38"/>
      <c r="W82" s="38">
        <f t="shared" si="20"/>
        <v>0</v>
      </c>
      <c r="X82" s="38">
        <f t="shared" si="21"/>
        <v>0</v>
      </c>
      <c r="Y82" s="169">
        <f t="shared" si="22"/>
        <v>0</v>
      </c>
      <c r="Z82" s="38"/>
      <c r="AA82" s="38"/>
      <c r="AB82" s="212">
        <f t="shared" si="17"/>
        <v>0</v>
      </c>
      <c r="AC82" s="38"/>
      <c r="AD82" s="38"/>
      <c r="AE82" s="38"/>
      <c r="AF82" s="381">
        <f t="shared" si="23"/>
        <v>0</v>
      </c>
      <c r="AG82" s="38"/>
      <c r="AH82" s="38"/>
      <c r="AI82" s="38"/>
      <c r="AJ82" s="171">
        <f t="shared" si="18"/>
        <v>0</v>
      </c>
      <c r="AK82" s="174">
        <f t="shared" si="24"/>
        <v>0</v>
      </c>
      <c r="AL82" s="459">
        <f t="shared" si="25"/>
        <v>0</v>
      </c>
    </row>
    <row r="83" spans="1:38" s="34" customFormat="1" ht="18" customHeight="1" x14ac:dyDescent="0.25">
      <c r="A83" s="242">
        <v>69</v>
      </c>
      <c r="B83" s="16" t="s">
        <v>69</v>
      </c>
      <c r="C83" s="17" t="s">
        <v>12</v>
      </c>
      <c r="D83" s="20"/>
      <c r="E83" s="20"/>
      <c r="F83" s="514"/>
      <c r="G83" s="38"/>
      <c r="H83" s="38"/>
      <c r="I83" s="144"/>
      <c r="J83" s="38"/>
      <c r="K83" s="38"/>
      <c r="L83" s="38"/>
      <c r="M83" s="38">
        <f t="shared" si="15"/>
        <v>0</v>
      </c>
      <c r="N83" s="38">
        <f t="shared" si="16"/>
        <v>0</v>
      </c>
      <c r="O83" s="363">
        <f t="shared" si="19"/>
        <v>0</v>
      </c>
      <c r="P83" s="514"/>
      <c r="Q83" s="38"/>
      <c r="R83" s="38"/>
      <c r="S83" s="144"/>
      <c r="T83" s="38"/>
      <c r="U83" s="38"/>
      <c r="V83" s="38"/>
      <c r="W83" s="38">
        <f t="shared" si="20"/>
        <v>0</v>
      </c>
      <c r="X83" s="38">
        <f t="shared" si="21"/>
        <v>0</v>
      </c>
      <c r="Y83" s="169">
        <f t="shared" si="22"/>
        <v>0</v>
      </c>
      <c r="Z83" s="38"/>
      <c r="AA83" s="38"/>
      <c r="AB83" s="212">
        <f t="shared" si="17"/>
        <v>0</v>
      </c>
      <c r="AC83" s="38"/>
      <c r="AD83" s="38"/>
      <c r="AE83" s="38"/>
      <c r="AF83" s="381">
        <f t="shared" si="23"/>
        <v>0</v>
      </c>
      <c r="AG83" s="38"/>
      <c r="AH83" s="38"/>
      <c r="AI83" s="38"/>
      <c r="AJ83" s="171">
        <f t="shared" si="18"/>
        <v>0</v>
      </c>
      <c r="AK83" s="174">
        <f t="shared" si="24"/>
        <v>0</v>
      </c>
      <c r="AL83" s="459">
        <f t="shared" si="25"/>
        <v>0</v>
      </c>
    </row>
    <row r="84" spans="1:38" s="34" customFormat="1" ht="18" customHeight="1" x14ac:dyDescent="0.25">
      <c r="A84" s="242">
        <v>70</v>
      </c>
      <c r="B84" s="16" t="s">
        <v>70</v>
      </c>
      <c r="C84" s="17" t="s">
        <v>12</v>
      </c>
      <c r="D84" s="20"/>
      <c r="E84" s="20"/>
      <c r="F84" s="514"/>
      <c r="G84" s="38"/>
      <c r="H84" s="38"/>
      <c r="I84" s="144"/>
      <c r="J84" s="38"/>
      <c r="K84" s="38"/>
      <c r="L84" s="38"/>
      <c r="M84" s="38">
        <f t="shared" si="15"/>
        <v>0</v>
      </c>
      <c r="N84" s="38">
        <f t="shared" si="16"/>
        <v>0</v>
      </c>
      <c r="O84" s="363">
        <f t="shared" si="19"/>
        <v>0</v>
      </c>
      <c r="P84" s="514"/>
      <c r="Q84" s="38"/>
      <c r="R84" s="38"/>
      <c r="S84" s="144"/>
      <c r="T84" s="38"/>
      <c r="U84" s="38"/>
      <c r="V84" s="38"/>
      <c r="W84" s="38">
        <f t="shared" si="20"/>
        <v>0</v>
      </c>
      <c r="X84" s="38">
        <f t="shared" si="21"/>
        <v>0</v>
      </c>
      <c r="Y84" s="169">
        <f t="shared" si="22"/>
        <v>0</v>
      </c>
      <c r="Z84" s="38"/>
      <c r="AA84" s="38"/>
      <c r="AB84" s="212">
        <f t="shared" si="17"/>
        <v>0</v>
      </c>
      <c r="AC84" s="38"/>
      <c r="AD84" s="38"/>
      <c r="AE84" s="38"/>
      <c r="AF84" s="381">
        <f t="shared" si="23"/>
        <v>0</v>
      </c>
      <c r="AG84" s="38"/>
      <c r="AH84" s="38"/>
      <c r="AI84" s="38"/>
      <c r="AJ84" s="171">
        <f t="shared" si="18"/>
        <v>0</v>
      </c>
      <c r="AK84" s="174">
        <f t="shared" si="24"/>
        <v>0</v>
      </c>
      <c r="AL84" s="459">
        <f t="shared" si="25"/>
        <v>0</v>
      </c>
    </row>
    <row r="85" spans="1:38" s="34" customFormat="1" ht="18" customHeight="1" x14ac:dyDescent="0.25">
      <c r="A85" s="242">
        <v>71</v>
      </c>
      <c r="B85" s="22" t="s">
        <v>103</v>
      </c>
      <c r="C85" s="17" t="s">
        <v>12</v>
      </c>
      <c r="D85" s="20"/>
      <c r="E85" s="20"/>
      <c r="F85" s="514"/>
      <c r="G85" s="38"/>
      <c r="H85" s="38"/>
      <c r="I85" s="144"/>
      <c r="J85" s="38"/>
      <c r="K85" s="38"/>
      <c r="L85" s="38"/>
      <c r="M85" s="38">
        <f t="shared" si="15"/>
        <v>0</v>
      </c>
      <c r="N85" s="38">
        <f t="shared" si="16"/>
        <v>0</v>
      </c>
      <c r="O85" s="363">
        <f t="shared" si="19"/>
        <v>0</v>
      </c>
      <c r="P85" s="514"/>
      <c r="Q85" s="38"/>
      <c r="R85" s="38"/>
      <c r="S85" s="144"/>
      <c r="T85" s="38"/>
      <c r="U85" s="38"/>
      <c r="V85" s="38"/>
      <c r="W85" s="38">
        <f t="shared" si="20"/>
        <v>0</v>
      </c>
      <c r="X85" s="38">
        <f t="shared" si="21"/>
        <v>0</v>
      </c>
      <c r="Y85" s="169">
        <f t="shared" si="22"/>
        <v>0</v>
      </c>
      <c r="Z85" s="38"/>
      <c r="AA85" s="38"/>
      <c r="AB85" s="212">
        <f t="shared" si="17"/>
        <v>0</v>
      </c>
      <c r="AC85" s="38"/>
      <c r="AD85" s="38"/>
      <c r="AE85" s="38"/>
      <c r="AF85" s="381">
        <f t="shared" si="23"/>
        <v>0</v>
      </c>
      <c r="AG85" s="38"/>
      <c r="AH85" s="38"/>
      <c r="AI85" s="38"/>
      <c r="AJ85" s="171">
        <f t="shared" si="18"/>
        <v>0</v>
      </c>
      <c r="AK85" s="174">
        <f t="shared" si="24"/>
        <v>0</v>
      </c>
      <c r="AL85" s="459">
        <f t="shared" si="25"/>
        <v>0</v>
      </c>
    </row>
    <row r="86" spans="1:38" s="34" customFormat="1" ht="18" customHeight="1" x14ac:dyDescent="0.25">
      <c r="A86" s="242">
        <v>72</v>
      </c>
      <c r="B86" s="22" t="s">
        <v>111</v>
      </c>
      <c r="C86" s="17" t="s">
        <v>12</v>
      </c>
      <c r="D86" s="20"/>
      <c r="E86" s="20"/>
      <c r="F86" s="514"/>
      <c r="G86" s="38"/>
      <c r="H86" s="38"/>
      <c r="I86" s="144"/>
      <c r="J86" s="38"/>
      <c r="K86" s="38"/>
      <c r="L86" s="38"/>
      <c r="M86" s="38">
        <f t="shared" si="15"/>
        <v>0</v>
      </c>
      <c r="N86" s="38">
        <f t="shared" si="16"/>
        <v>0</v>
      </c>
      <c r="O86" s="363">
        <f t="shared" si="19"/>
        <v>0</v>
      </c>
      <c r="P86" s="514"/>
      <c r="Q86" s="38"/>
      <c r="R86" s="38"/>
      <c r="S86" s="144"/>
      <c r="T86" s="38"/>
      <c r="U86" s="38"/>
      <c r="V86" s="38"/>
      <c r="W86" s="38">
        <f t="shared" si="20"/>
        <v>0</v>
      </c>
      <c r="X86" s="38">
        <f t="shared" si="21"/>
        <v>0</v>
      </c>
      <c r="Y86" s="169">
        <f t="shared" si="22"/>
        <v>0</v>
      </c>
      <c r="Z86" s="38"/>
      <c r="AA86" s="38"/>
      <c r="AB86" s="212">
        <f t="shared" si="17"/>
        <v>0</v>
      </c>
      <c r="AC86" s="38"/>
      <c r="AD86" s="38"/>
      <c r="AE86" s="38"/>
      <c r="AF86" s="381">
        <f t="shared" si="23"/>
        <v>0</v>
      </c>
      <c r="AG86" s="38"/>
      <c r="AH86" s="38"/>
      <c r="AI86" s="38"/>
      <c r="AJ86" s="171">
        <f t="shared" si="18"/>
        <v>0</v>
      </c>
      <c r="AK86" s="174">
        <f t="shared" si="24"/>
        <v>0</v>
      </c>
      <c r="AL86" s="459">
        <f t="shared" si="25"/>
        <v>0</v>
      </c>
    </row>
    <row r="87" spans="1:38" s="34" customFormat="1" ht="18" customHeight="1" x14ac:dyDescent="0.25">
      <c r="A87" s="242">
        <v>73</v>
      </c>
      <c r="B87" s="22" t="s">
        <v>112</v>
      </c>
      <c r="C87" s="17" t="s">
        <v>12</v>
      </c>
      <c r="D87" s="20"/>
      <c r="E87" s="20"/>
      <c r="F87" s="514"/>
      <c r="G87" s="38"/>
      <c r="H87" s="38"/>
      <c r="I87" s="144"/>
      <c r="J87" s="38"/>
      <c r="K87" s="38"/>
      <c r="L87" s="38"/>
      <c r="M87" s="38">
        <f t="shared" si="15"/>
        <v>0</v>
      </c>
      <c r="N87" s="38">
        <f t="shared" si="16"/>
        <v>0</v>
      </c>
      <c r="O87" s="363">
        <f t="shared" si="19"/>
        <v>0</v>
      </c>
      <c r="P87" s="514"/>
      <c r="Q87" s="38"/>
      <c r="R87" s="38"/>
      <c r="S87" s="144"/>
      <c r="T87" s="38"/>
      <c r="U87" s="38"/>
      <c r="V87" s="38"/>
      <c r="W87" s="38">
        <f t="shared" si="20"/>
        <v>0</v>
      </c>
      <c r="X87" s="38">
        <f t="shared" si="21"/>
        <v>0</v>
      </c>
      <c r="Y87" s="169">
        <f t="shared" si="22"/>
        <v>0</v>
      </c>
      <c r="Z87" s="38"/>
      <c r="AA87" s="38"/>
      <c r="AB87" s="212">
        <f t="shared" si="17"/>
        <v>0</v>
      </c>
      <c r="AC87" s="38"/>
      <c r="AD87" s="38"/>
      <c r="AE87" s="38"/>
      <c r="AF87" s="381">
        <f t="shared" si="23"/>
        <v>0</v>
      </c>
      <c r="AG87" s="38"/>
      <c r="AH87" s="38"/>
      <c r="AI87" s="38"/>
      <c r="AJ87" s="171">
        <f t="shared" si="18"/>
        <v>0</v>
      </c>
      <c r="AK87" s="174">
        <f t="shared" si="24"/>
        <v>0</v>
      </c>
      <c r="AL87" s="459">
        <f t="shared" si="25"/>
        <v>0</v>
      </c>
    </row>
    <row r="88" spans="1:38" s="34" customFormat="1" ht="18" customHeight="1" x14ac:dyDescent="0.25">
      <c r="A88" s="242">
        <v>74</v>
      </c>
      <c r="B88" s="22" t="s">
        <v>198</v>
      </c>
      <c r="C88" s="23" t="s">
        <v>12</v>
      </c>
      <c r="D88" s="31"/>
      <c r="E88" s="31"/>
      <c r="F88" s="514"/>
      <c r="G88" s="38"/>
      <c r="H88" s="38"/>
      <c r="I88" s="144"/>
      <c r="J88" s="38"/>
      <c r="K88" s="38"/>
      <c r="L88" s="38"/>
      <c r="M88" s="38">
        <f t="shared" si="15"/>
        <v>0</v>
      </c>
      <c r="N88" s="38">
        <f t="shared" si="16"/>
        <v>0</v>
      </c>
      <c r="O88" s="363">
        <f t="shared" si="19"/>
        <v>0</v>
      </c>
      <c r="P88" s="514"/>
      <c r="Q88" s="38"/>
      <c r="R88" s="38"/>
      <c r="S88" s="144"/>
      <c r="T88" s="38"/>
      <c r="U88" s="38"/>
      <c r="V88" s="38"/>
      <c r="W88" s="38">
        <f t="shared" si="20"/>
        <v>0</v>
      </c>
      <c r="X88" s="38">
        <f t="shared" si="21"/>
        <v>0</v>
      </c>
      <c r="Y88" s="169">
        <f t="shared" si="22"/>
        <v>0</v>
      </c>
      <c r="Z88" s="38"/>
      <c r="AA88" s="38"/>
      <c r="AB88" s="212">
        <f t="shared" si="17"/>
        <v>0</v>
      </c>
      <c r="AC88" s="38"/>
      <c r="AD88" s="38"/>
      <c r="AE88" s="38"/>
      <c r="AF88" s="381">
        <f t="shared" si="23"/>
        <v>0</v>
      </c>
      <c r="AG88" s="38"/>
      <c r="AH88" s="38"/>
      <c r="AI88" s="38"/>
      <c r="AJ88" s="171">
        <f t="shared" si="18"/>
        <v>0</v>
      </c>
      <c r="AK88" s="174">
        <f t="shared" si="24"/>
        <v>0</v>
      </c>
      <c r="AL88" s="459">
        <f t="shared" si="25"/>
        <v>0</v>
      </c>
    </row>
    <row r="89" spans="1:38" s="34" customFormat="1" ht="18" customHeight="1" x14ac:dyDescent="0.25">
      <c r="A89" s="242">
        <v>75</v>
      </c>
      <c r="B89" s="22" t="s">
        <v>199</v>
      </c>
      <c r="C89" s="23" t="s">
        <v>12</v>
      </c>
      <c r="D89" s="31"/>
      <c r="E89" s="31"/>
      <c r="F89" s="514"/>
      <c r="G89" s="38"/>
      <c r="H89" s="38"/>
      <c r="I89" s="144"/>
      <c r="J89" s="38"/>
      <c r="K89" s="38"/>
      <c r="L89" s="38"/>
      <c r="M89" s="38">
        <f t="shared" si="15"/>
        <v>0</v>
      </c>
      <c r="N89" s="38">
        <f t="shared" si="16"/>
        <v>0</v>
      </c>
      <c r="O89" s="363">
        <f t="shared" si="19"/>
        <v>0</v>
      </c>
      <c r="P89" s="514"/>
      <c r="Q89" s="38"/>
      <c r="R89" s="38"/>
      <c r="S89" s="144"/>
      <c r="T89" s="38"/>
      <c r="U89" s="38"/>
      <c r="V89" s="38"/>
      <c r="W89" s="38">
        <f t="shared" si="20"/>
        <v>0</v>
      </c>
      <c r="X89" s="38">
        <f t="shared" si="21"/>
        <v>0</v>
      </c>
      <c r="Y89" s="169">
        <f t="shared" si="22"/>
        <v>0</v>
      </c>
      <c r="Z89" s="38"/>
      <c r="AA89" s="38"/>
      <c r="AB89" s="212">
        <f t="shared" si="17"/>
        <v>0</v>
      </c>
      <c r="AC89" s="38"/>
      <c r="AD89" s="38"/>
      <c r="AE89" s="38"/>
      <c r="AF89" s="381">
        <f t="shared" si="23"/>
        <v>0</v>
      </c>
      <c r="AG89" s="38"/>
      <c r="AH89" s="38"/>
      <c r="AI89" s="38"/>
      <c r="AJ89" s="171">
        <f t="shared" si="18"/>
        <v>0</v>
      </c>
      <c r="AK89" s="174">
        <f t="shared" si="24"/>
        <v>0</v>
      </c>
      <c r="AL89" s="459">
        <f t="shared" si="25"/>
        <v>0</v>
      </c>
    </row>
    <row r="90" spans="1:38" s="34" customFormat="1" ht="18" customHeight="1" x14ac:dyDescent="0.25">
      <c r="A90" s="245"/>
      <c r="B90" s="281" t="s">
        <v>205</v>
      </c>
      <c r="C90" s="20"/>
      <c r="D90" s="20"/>
      <c r="E90" s="20"/>
      <c r="F90" s="514"/>
      <c r="G90" s="38"/>
      <c r="H90" s="38"/>
      <c r="I90" s="144"/>
      <c r="J90" s="38"/>
      <c r="K90" s="38"/>
      <c r="L90" s="38"/>
      <c r="M90" s="38">
        <f t="shared" si="15"/>
        <v>0</v>
      </c>
      <c r="N90" s="38">
        <f t="shared" si="16"/>
        <v>0</v>
      </c>
      <c r="O90" s="363">
        <f t="shared" si="19"/>
        <v>0</v>
      </c>
      <c r="P90" s="514"/>
      <c r="Q90" s="38"/>
      <c r="R90" s="38"/>
      <c r="S90" s="144"/>
      <c r="T90" s="38"/>
      <c r="U90" s="38"/>
      <c r="V90" s="38"/>
      <c r="W90" s="38">
        <f t="shared" si="20"/>
        <v>0</v>
      </c>
      <c r="X90" s="38">
        <f t="shared" si="21"/>
        <v>0</v>
      </c>
      <c r="Y90" s="169">
        <f t="shared" si="22"/>
        <v>0</v>
      </c>
      <c r="Z90" s="38"/>
      <c r="AA90" s="38"/>
      <c r="AB90" s="212">
        <f t="shared" si="17"/>
        <v>0</v>
      </c>
      <c r="AC90" s="38"/>
      <c r="AD90" s="38"/>
      <c r="AE90" s="38"/>
      <c r="AF90" s="381">
        <f t="shared" si="23"/>
        <v>0</v>
      </c>
      <c r="AG90" s="38"/>
      <c r="AH90" s="38"/>
      <c r="AI90" s="38"/>
      <c r="AJ90" s="171">
        <f t="shared" si="18"/>
        <v>0</v>
      </c>
      <c r="AK90" s="174">
        <f t="shared" si="24"/>
        <v>0</v>
      </c>
      <c r="AL90" s="459">
        <f t="shared" si="25"/>
        <v>0</v>
      </c>
    </row>
    <row r="91" spans="1:38" s="34" customFormat="1" ht="18" customHeight="1" x14ac:dyDescent="0.25">
      <c r="A91" s="245">
        <v>76</v>
      </c>
      <c r="B91" s="19" t="s">
        <v>207</v>
      </c>
      <c r="C91" s="39" t="s">
        <v>45</v>
      </c>
      <c r="D91" s="446"/>
      <c r="E91" s="446"/>
      <c r="F91" s="514"/>
      <c r="G91" s="38"/>
      <c r="H91" s="38"/>
      <c r="I91" s="144"/>
      <c r="J91" s="38"/>
      <c r="K91" s="38"/>
      <c r="L91" s="38"/>
      <c r="M91" s="38">
        <f t="shared" si="15"/>
        <v>0</v>
      </c>
      <c r="N91" s="38">
        <f t="shared" si="16"/>
        <v>0</v>
      </c>
      <c r="O91" s="363">
        <f t="shared" si="19"/>
        <v>0</v>
      </c>
      <c r="P91" s="514"/>
      <c r="Q91" s="38"/>
      <c r="R91" s="38"/>
      <c r="S91" s="144"/>
      <c r="T91" s="38"/>
      <c r="U91" s="38"/>
      <c r="V91" s="38"/>
      <c r="W91" s="38">
        <f t="shared" si="20"/>
        <v>0</v>
      </c>
      <c r="X91" s="38">
        <f t="shared" si="21"/>
        <v>0</v>
      </c>
      <c r="Y91" s="169">
        <f t="shared" si="22"/>
        <v>0</v>
      </c>
      <c r="Z91" s="38"/>
      <c r="AA91" s="38"/>
      <c r="AB91" s="212">
        <f t="shared" si="17"/>
        <v>0</v>
      </c>
      <c r="AC91" s="38"/>
      <c r="AD91" s="38"/>
      <c r="AE91" s="38"/>
      <c r="AF91" s="381">
        <f t="shared" si="23"/>
        <v>0</v>
      </c>
      <c r="AG91" s="38"/>
      <c r="AH91" s="38"/>
      <c r="AI91" s="38"/>
      <c r="AJ91" s="171">
        <f t="shared" si="18"/>
        <v>0</v>
      </c>
      <c r="AK91" s="174">
        <f t="shared" si="24"/>
        <v>0</v>
      </c>
      <c r="AL91" s="459">
        <f t="shared" si="25"/>
        <v>0</v>
      </c>
    </row>
    <row r="92" spans="1:38" s="34" customFormat="1" ht="18" customHeight="1" x14ac:dyDescent="0.25">
      <c r="A92" s="245">
        <v>77</v>
      </c>
      <c r="B92" s="19" t="s">
        <v>206</v>
      </c>
      <c r="C92" s="39" t="s">
        <v>45</v>
      </c>
      <c r="D92" s="446"/>
      <c r="E92" s="446"/>
      <c r="F92" s="514"/>
      <c r="G92" s="38"/>
      <c r="H92" s="38"/>
      <c r="I92" s="144"/>
      <c r="J92" s="38"/>
      <c r="K92" s="38"/>
      <c r="L92" s="38"/>
      <c r="M92" s="38">
        <f t="shared" si="15"/>
        <v>0</v>
      </c>
      <c r="N92" s="38">
        <f t="shared" si="16"/>
        <v>0</v>
      </c>
      <c r="O92" s="363">
        <f t="shared" si="19"/>
        <v>0</v>
      </c>
      <c r="P92" s="514"/>
      <c r="Q92" s="38"/>
      <c r="R92" s="38"/>
      <c r="S92" s="144"/>
      <c r="T92" s="38"/>
      <c r="U92" s="38"/>
      <c r="V92" s="38"/>
      <c r="W92" s="38">
        <f t="shared" si="20"/>
        <v>0</v>
      </c>
      <c r="X92" s="38">
        <f t="shared" si="21"/>
        <v>0</v>
      </c>
      <c r="Y92" s="169">
        <f t="shared" si="22"/>
        <v>0</v>
      </c>
      <c r="Z92" s="38"/>
      <c r="AA92" s="38"/>
      <c r="AB92" s="212">
        <f t="shared" si="17"/>
        <v>0</v>
      </c>
      <c r="AC92" s="38"/>
      <c r="AD92" s="38"/>
      <c r="AE92" s="38"/>
      <c r="AF92" s="381">
        <f t="shared" si="23"/>
        <v>0</v>
      </c>
      <c r="AG92" s="38"/>
      <c r="AH92" s="38"/>
      <c r="AI92" s="38"/>
      <c r="AJ92" s="171">
        <f t="shared" si="18"/>
        <v>0</v>
      </c>
      <c r="AK92" s="174">
        <f t="shared" si="24"/>
        <v>0</v>
      </c>
      <c r="AL92" s="459">
        <f t="shared" si="25"/>
        <v>0</v>
      </c>
    </row>
    <row r="93" spans="1:38" s="34" customFormat="1" ht="18" customHeight="1" x14ac:dyDescent="0.25">
      <c r="A93" s="244"/>
      <c r="B93" s="281" t="s">
        <v>200</v>
      </c>
      <c r="C93" s="17"/>
      <c r="D93" s="20"/>
      <c r="E93" s="20"/>
      <c r="F93" s="514"/>
      <c r="G93" s="38"/>
      <c r="H93" s="38"/>
      <c r="I93" s="144"/>
      <c r="J93" s="38"/>
      <c r="K93" s="38"/>
      <c r="L93" s="38"/>
      <c r="M93" s="38">
        <f t="shared" si="15"/>
        <v>0</v>
      </c>
      <c r="N93" s="38">
        <f t="shared" si="16"/>
        <v>0</v>
      </c>
      <c r="O93" s="363">
        <f t="shared" si="19"/>
        <v>0</v>
      </c>
      <c r="P93" s="514"/>
      <c r="Q93" s="38"/>
      <c r="R93" s="38"/>
      <c r="S93" s="144"/>
      <c r="T93" s="38"/>
      <c r="U93" s="38"/>
      <c r="V93" s="38"/>
      <c r="W93" s="38">
        <f t="shared" si="20"/>
        <v>0</v>
      </c>
      <c r="X93" s="38">
        <f t="shared" si="21"/>
        <v>0</v>
      </c>
      <c r="Y93" s="169">
        <f t="shared" si="22"/>
        <v>0</v>
      </c>
      <c r="Z93" s="38"/>
      <c r="AA93" s="38"/>
      <c r="AB93" s="212">
        <f t="shared" si="17"/>
        <v>0</v>
      </c>
      <c r="AC93" s="38"/>
      <c r="AD93" s="38"/>
      <c r="AE93" s="38"/>
      <c r="AF93" s="381">
        <f t="shared" si="23"/>
        <v>0</v>
      </c>
      <c r="AG93" s="38"/>
      <c r="AH93" s="38"/>
      <c r="AI93" s="38"/>
      <c r="AJ93" s="171">
        <f t="shared" si="18"/>
        <v>0</v>
      </c>
      <c r="AK93" s="174">
        <f t="shared" si="24"/>
        <v>0</v>
      </c>
      <c r="AL93" s="459">
        <f t="shared" si="25"/>
        <v>0</v>
      </c>
    </row>
    <row r="94" spans="1:38" s="34" customFormat="1" ht="18" customHeight="1" x14ac:dyDescent="0.25">
      <c r="A94" s="245">
        <v>78</v>
      </c>
      <c r="B94" s="19" t="s">
        <v>0</v>
      </c>
      <c r="C94" s="17" t="s">
        <v>82</v>
      </c>
      <c r="D94" s="20"/>
      <c r="E94" s="20"/>
      <c r="F94" s="514"/>
      <c r="G94" s="38"/>
      <c r="H94" s="38"/>
      <c r="I94" s="144"/>
      <c r="J94" s="38"/>
      <c r="K94" s="38"/>
      <c r="L94" s="38"/>
      <c r="M94" s="38">
        <f t="shared" si="15"/>
        <v>0</v>
      </c>
      <c r="N94" s="38">
        <f t="shared" si="16"/>
        <v>0</v>
      </c>
      <c r="O94" s="363">
        <f t="shared" si="19"/>
        <v>0</v>
      </c>
      <c r="P94" s="514"/>
      <c r="Q94" s="38"/>
      <c r="R94" s="38"/>
      <c r="S94" s="144"/>
      <c r="T94" s="38"/>
      <c r="U94" s="38"/>
      <c r="V94" s="38"/>
      <c r="W94" s="38">
        <f t="shared" si="20"/>
        <v>0</v>
      </c>
      <c r="X94" s="38">
        <f t="shared" si="21"/>
        <v>0</v>
      </c>
      <c r="Y94" s="169">
        <f t="shared" si="22"/>
        <v>0</v>
      </c>
      <c r="Z94" s="38"/>
      <c r="AA94" s="38"/>
      <c r="AB94" s="212">
        <f t="shared" si="17"/>
        <v>0</v>
      </c>
      <c r="AC94" s="38"/>
      <c r="AD94" s="38"/>
      <c r="AE94" s="38"/>
      <c r="AF94" s="381">
        <f t="shared" si="23"/>
        <v>0</v>
      </c>
      <c r="AG94" s="38"/>
      <c r="AH94" s="38"/>
      <c r="AI94" s="38"/>
      <c r="AJ94" s="171">
        <f t="shared" si="18"/>
        <v>0</v>
      </c>
      <c r="AK94" s="174">
        <f t="shared" si="24"/>
        <v>0</v>
      </c>
      <c r="AL94" s="459">
        <f t="shared" si="25"/>
        <v>0</v>
      </c>
    </row>
    <row r="95" spans="1:38" s="34" customFormat="1" ht="18" customHeight="1" x14ac:dyDescent="0.25">
      <c r="A95" s="242">
        <v>79</v>
      </c>
      <c r="B95" s="19" t="s">
        <v>171</v>
      </c>
      <c r="C95" s="17" t="s">
        <v>12</v>
      </c>
      <c r="D95" s="20"/>
      <c r="E95" s="20"/>
      <c r="F95" s="514"/>
      <c r="G95" s="38"/>
      <c r="H95" s="38"/>
      <c r="I95" s="144"/>
      <c r="J95" s="38"/>
      <c r="K95" s="38"/>
      <c r="L95" s="38"/>
      <c r="M95" s="38">
        <f t="shared" si="15"/>
        <v>0</v>
      </c>
      <c r="N95" s="38">
        <f t="shared" si="16"/>
        <v>0</v>
      </c>
      <c r="O95" s="363">
        <f t="shared" si="19"/>
        <v>0</v>
      </c>
      <c r="P95" s="514"/>
      <c r="Q95" s="38"/>
      <c r="R95" s="38"/>
      <c r="S95" s="144"/>
      <c r="T95" s="38"/>
      <c r="U95" s="38"/>
      <c r="V95" s="38"/>
      <c r="W95" s="38">
        <f t="shared" si="20"/>
        <v>0</v>
      </c>
      <c r="X95" s="38">
        <f t="shared" si="21"/>
        <v>0</v>
      </c>
      <c r="Y95" s="169">
        <f t="shared" si="22"/>
        <v>0</v>
      </c>
      <c r="Z95" s="38"/>
      <c r="AA95" s="38"/>
      <c r="AB95" s="212">
        <f t="shared" si="17"/>
        <v>0</v>
      </c>
      <c r="AC95" s="38"/>
      <c r="AD95" s="38"/>
      <c r="AE95" s="38"/>
      <c r="AF95" s="381">
        <f t="shared" si="23"/>
        <v>0</v>
      </c>
      <c r="AG95" s="38"/>
      <c r="AH95" s="38"/>
      <c r="AI95" s="38"/>
      <c r="AJ95" s="171">
        <f t="shared" si="18"/>
        <v>0</v>
      </c>
      <c r="AK95" s="174">
        <f t="shared" si="24"/>
        <v>0</v>
      </c>
      <c r="AL95" s="459">
        <f t="shared" si="25"/>
        <v>0</v>
      </c>
    </row>
    <row r="96" spans="1:38" s="34" customFormat="1" ht="18" customHeight="1" x14ac:dyDescent="0.25">
      <c r="A96" s="245">
        <v>80</v>
      </c>
      <c r="B96" s="16" t="s">
        <v>81</v>
      </c>
      <c r="C96" s="17" t="s">
        <v>12</v>
      </c>
      <c r="D96" s="20"/>
      <c r="E96" s="20"/>
      <c r="F96" s="514"/>
      <c r="G96" s="38"/>
      <c r="H96" s="38"/>
      <c r="I96" s="144"/>
      <c r="J96" s="38"/>
      <c r="K96" s="38"/>
      <c r="L96" s="38"/>
      <c r="M96" s="38">
        <f t="shared" si="15"/>
        <v>0</v>
      </c>
      <c r="N96" s="38">
        <f t="shared" si="16"/>
        <v>0</v>
      </c>
      <c r="O96" s="363">
        <f t="shared" si="19"/>
        <v>0</v>
      </c>
      <c r="P96" s="514"/>
      <c r="Q96" s="38"/>
      <c r="R96" s="38"/>
      <c r="S96" s="144"/>
      <c r="T96" s="38"/>
      <c r="U96" s="38"/>
      <c r="V96" s="38"/>
      <c r="W96" s="38">
        <f t="shared" si="20"/>
        <v>0</v>
      </c>
      <c r="X96" s="38">
        <f t="shared" si="21"/>
        <v>0</v>
      </c>
      <c r="Y96" s="169">
        <f t="shared" si="22"/>
        <v>0</v>
      </c>
      <c r="Z96" s="38"/>
      <c r="AA96" s="38"/>
      <c r="AB96" s="212">
        <f t="shared" si="17"/>
        <v>0</v>
      </c>
      <c r="AC96" s="38"/>
      <c r="AD96" s="38"/>
      <c r="AE96" s="38"/>
      <c r="AF96" s="381">
        <f t="shared" si="23"/>
        <v>0</v>
      </c>
      <c r="AG96" s="38"/>
      <c r="AH96" s="38"/>
      <c r="AI96" s="38"/>
      <c r="AJ96" s="171">
        <f t="shared" si="18"/>
        <v>0</v>
      </c>
      <c r="AK96" s="174">
        <f t="shared" si="24"/>
        <v>0</v>
      </c>
      <c r="AL96" s="459">
        <f t="shared" si="25"/>
        <v>0</v>
      </c>
    </row>
    <row r="97" spans="1:493" s="34" customFormat="1" ht="18" customHeight="1" x14ac:dyDescent="0.25">
      <c r="A97" s="242">
        <v>81</v>
      </c>
      <c r="B97" s="28" t="s">
        <v>3</v>
      </c>
      <c r="C97" s="29" t="s">
        <v>12</v>
      </c>
      <c r="D97" s="447"/>
      <c r="E97" s="447"/>
      <c r="F97" s="514"/>
      <c r="G97" s="38"/>
      <c r="H97" s="38"/>
      <c r="I97" s="144"/>
      <c r="J97" s="38"/>
      <c r="K97" s="363"/>
      <c r="L97" s="38"/>
      <c r="M97" s="38">
        <f t="shared" si="15"/>
        <v>0</v>
      </c>
      <c r="N97" s="38">
        <f t="shared" si="16"/>
        <v>0</v>
      </c>
      <c r="O97" s="363">
        <f t="shared" si="19"/>
        <v>0</v>
      </c>
      <c r="P97" s="514"/>
      <c r="Q97" s="38"/>
      <c r="R97" s="38"/>
      <c r="S97" s="144"/>
      <c r="T97" s="38"/>
      <c r="U97" s="38"/>
      <c r="V97" s="38"/>
      <c r="W97" s="38">
        <f t="shared" si="20"/>
        <v>0</v>
      </c>
      <c r="X97" s="38">
        <f t="shared" si="21"/>
        <v>0</v>
      </c>
      <c r="Y97" s="169">
        <f t="shared" si="22"/>
        <v>0</v>
      </c>
      <c r="Z97" s="212">
        <v>0.02</v>
      </c>
      <c r="AA97" s="38"/>
      <c r="AB97" s="212">
        <f t="shared" si="17"/>
        <v>0</v>
      </c>
      <c r="AC97" s="38"/>
      <c r="AD97" s="38"/>
      <c r="AE97" s="38"/>
      <c r="AF97" s="381">
        <f t="shared" si="23"/>
        <v>0</v>
      </c>
      <c r="AG97" s="38"/>
      <c r="AH97" s="38"/>
      <c r="AI97" s="38"/>
      <c r="AJ97" s="171">
        <f t="shared" si="18"/>
        <v>0</v>
      </c>
      <c r="AK97" s="174">
        <f t="shared" si="24"/>
        <v>0</v>
      </c>
      <c r="AL97" s="459">
        <f t="shared" si="25"/>
        <v>0</v>
      </c>
    </row>
    <row r="98" spans="1:493" s="34" customFormat="1" ht="18" customHeight="1" x14ac:dyDescent="0.25">
      <c r="A98" s="245">
        <v>82</v>
      </c>
      <c r="B98" s="28" t="s">
        <v>202</v>
      </c>
      <c r="C98" s="29" t="s">
        <v>12</v>
      </c>
      <c r="D98" s="447"/>
      <c r="E98" s="447"/>
      <c r="F98" s="514"/>
      <c r="G98" s="38"/>
      <c r="H98" s="38"/>
      <c r="I98" s="144"/>
      <c r="J98" s="38"/>
      <c r="K98" s="38"/>
      <c r="L98" s="38"/>
      <c r="M98" s="38">
        <f t="shared" si="15"/>
        <v>0</v>
      </c>
      <c r="N98" s="38">
        <f t="shared" si="16"/>
        <v>0</v>
      </c>
      <c r="O98" s="363">
        <f t="shared" si="19"/>
        <v>0</v>
      </c>
      <c r="P98" s="514"/>
      <c r="Q98" s="38"/>
      <c r="R98" s="38"/>
      <c r="S98" s="144"/>
      <c r="T98" s="38"/>
      <c r="U98" s="38"/>
      <c r="V98" s="38"/>
      <c r="W98" s="38">
        <f t="shared" si="20"/>
        <v>0</v>
      </c>
      <c r="X98" s="38">
        <f t="shared" si="21"/>
        <v>0</v>
      </c>
      <c r="Y98" s="169">
        <f t="shared" si="22"/>
        <v>0</v>
      </c>
      <c r="Z98" s="38"/>
      <c r="AA98" s="38"/>
      <c r="AB98" s="212">
        <f t="shared" si="17"/>
        <v>0</v>
      </c>
      <c r="AC98" s="38"/>
      <c r="AD98" s="38"/>
      <c r="AE98" s="38"/>
      <c r="AF98" s="381">
        <f t="shared" si="23"/>
        <v>0</v>
      </c>
      <c r="AG98" s="38"/>
      <c r="AH98" s="38"/>
      <c r="AI98" s="38"/>
      <c r="AJ98" s="171">
        <f t="shared" si="18"/>
        <v>0</v>
      </c>
      <c r="AK98" s="174">
        <f t="shared" si="24"/>
        <v>0</v>
      </c>
      <c r="AL98" s="459">
        <f t="shared" si="25"/>
        <v>0</v>
      </c>
    </row>
    <row r="99" spans="1:493" s="34" customFormat="1" ht="18" customHeight="1" x14ac:dyDescent="0.25">
      <c r="A99" s="242">
        <v>83</v>
      </c>
      <c r="B99" s="28" t="s">
        <v>203</v>
      </c>
      <c r="C99" s="29" t="s">
        <v>12</v>
      </c>
      <c r="D99" s="447"/>
      <c r="E99" s="447"/>
      <c r="F99" s="514"/>
      <c r="G99" s="38"/>
      <c r="H99" s="38"/>
      <c r="I99" s="144"/>
      <c r="J99" s="38"/>
      <c r="K99" s="38"/>
      <c r="L99" s="38"/>
      <c r="M99" s="38">
        <f t="shared" si="15"/>
        <v>0</v>
      </c>
      <c r="N99" s="38">
        <f t="shared" si="16"/>
        <v>0</v>
      </c>
      <c r="O99" s="363">
        <f t="shared" si="19"/>
        <v>0</v>
      </c>
      <c r="P99" s="514"/>
      <c r="Q99" s="38"/>
      <c r="R99" s="38"/>
      <c r="S99" s="144"/>
      <c r="T99" s="38"/>
      <c r="U99" s="38"/>
      <c r="V99" s="38"/>
      <c r="W99" s="38">
        <f t="shared" si="20"/>
        <v>0</v>
      </c>
      <c r="X99" s="38">
        <f t="shared" si="21"/>
        <v>0</v>
      </c>
      <c r="Y99" s="169">
        <f t="shared" si="22"/>
        <v>0</v>
      </c>
      <c r="Z99" s="38"/>
      <c r="AA99" s="38"/>
      <c r="AB99" s="212">
        <f t="shared" si="17"/>
        <v>0</v>
      </c>
      <c r="AC99" s="38"/>
      <c r="AD99" s="38"/>
      <c r="AE99" s="38"/>
      <c r="AF99" s="381">
        <f t="shared" si="23"/>
        <v>0</v>
      </c>
      <c r="AG99" s="38"/>
      <c r="AH99" s="38"/>
      <c r="AI99" s="38"/>
      <c r="AJ99" s="171">
        <f t="shared" si="18"/>
        <v>0</v>
      </c>
      <c r="AK99" s="174">
        <f t="shared" si="24"/>
        <v>0</v>
      </c>
      <c r="AL99" s="459">
        <f t="shared" si="25"/>
        <v>0</v>
      </c>
    </row>
    <row r="100" spans="1:493" s="34" customFormat="1" ht="18" customHeight="1" x14ac:dyDescent="0.25">
      <c r="A100" s="245">
        <v>84</v>
      </c>
      <c r="B100" s="28" t="s">
        <v>180</v>
      </c>
      <c r="C100" s="29" t="s">
        <v>12</v>
      </c>
      <c r="D100" s="447"/>
      <c r="E100" s="447"/>
      <c r="F100" s="514"/>
      <c r="G100" s="38"/>
      <c r="H100" s="38"/>
      <c r="I100" s="144"/>
      <c r="J100" s="38"/>
      <c r="K100" s="38"/>
      <c r="L100" s="38"/>
      <c r="M100" s="38">
        <f t="shared" si="15"/>
        <v>0</v>
      </c>
      <c r="N100" s="38">
        <f t="shared" si="16"/>
        <v>0</v>
      </c>
      <c r="O100" s="363">
        <f t="shared" si="19"/>
        <v>0</v>
      </c>
      <c r="P100" s="514"/>
      <c r="Q100" s="38"/>
      <c r="R100" s="38"/>
      <c r="S100" s="144"/>
      <c r="T100" s="38"/>
      <c r="U100" s="38"/>
      <c r="V100" s="38"/>
      <c r="W100" s="38">
        <f t="shared" si="20"/>
        <v>0</v>
      </c>
      <c r="X100" s="38">
        <f t="shared" si="21"/>
        <v>0</v>
      </c>
      <c r="Y100" s="169">
        <f t="shared" si="22"/>
        <v>0</v>
      </c>
      <c r="Z100" s="38"/>
      <c r="AA100" s="38"/>
      <c r="AB100" s="212">
        <f t="shared" si="17"/>
        <v>0</v>
      </c>
      <c r="AC100" s="38"/>
      <c r="AD100" s="38"/>
      <c r="AE100" s="38"/>
      <c r="AF100" s="381">
        <f t="shared" si="23"/>
        <v>0</v>
      </c>
      <c r="AG100" s="38"/>
      <c r="AH100" s="38"/>
      <c r="AI100" s="38"/>
      <c r="AJ100" s="171">
        <f t="shared" si="18"/>
        <v>0</v>
      </c>
      <c r="AK100" s="174">
        <f t="shared" si="24"/>
        <v>0</v>
      </c>
      <c r="AL100" s="459">
        <f t="shared" si="25"/>
        <v>0</v>
      </c>
    </row>
    <row r="101" spans="1:493" s="34" customFormat="1" ht="18" customHeight="1" x14ac:dyDescent="0.25">
      <c r="A101" s="242">
        <v>85</v>
      </c>
      <c r="B101" s="51" t="s">
        <v>201</v>
      </c>
      <c r="C101" s="29" t="s">
        <v>12</v>
      </c>
      <c r="D101" s="447"/>
      <c r="E101" s="447"/>
      <c r="F101" s="514"/>
      <c r="G101" s="38"/>
      <c r="H101" s="38"/>
      <c r="I101" s="144"/>
      <c r="J101" s="38"/>
      <c r="K101" s="38"/>
      <c r="L101" s="38"/>
      <c r="M101" s="38">
        <f t="shared" si="15"/>
        <v>0</v>
      </c>
      <c r="N101" s="38">
        <f t="shared" si="16"/>
        <v>0</v>
      </c>
      <c r="O101" s="363">
        <f t="shared" si="19"/>
        <v>0</v>
      </c>
      <c r="P101" s="514"/>
      <c r="Q101" s="38"/>
      <c r="R101" s="38"/>
      <c r="S101" s="144"/>
      <c r="T101" s="38"/>
      <c r="U101" s="38"/>
      <c r="V101" s="38"/>
      <c r="W101" s="38">
        <f t="shared" si="20"/>
        <v>0</v>
      </c>
      <c r="X101" s="38">
        <f t="shared" si="21"/>
        <v>0</v>
      </c>
      <c r="Y101" s="169">
        <f t="shared" si="22"/>
        <v>0</v>
      </c>
      <c r="Z101" s="38"/>
      <c r="AA101" s="38"/>
      <c r="AB101" s="212">
        <f t="shared" si="17"/>
        <v>0</v>
      </c>
      <c r="AC101" s="38"/>
      <c r="AD101" s="38"/>
      <c r="AE101" s="38"/>
      <c r="AF101" s="381">
        <f t="shared" si="23"/>
        <v>0</v>
      </c>
      <c r="AG101" s="38"/>
      <c r="AH101" s="38"/>
      <c r="AI101" s="38"/>
      <c r="AJ101" s="171">
        <f t="shared" si="18"/>
        <v>0</v>
      </c>
      <c r="AK101" s="174">
        <f t="shared" si="24"/>
        <v>0</v>
      </c>
      <c r="AL101" s="459">
        <f t="shared" si="25"/>
        <v>0</v>
      </c>
    </row>
    <row r="102" spans="1:493" s="34" customFormat="1" ht="18" customHeight="1" x14ac:dyDescent="0.25">
      <c r="A102" s="245">
        <v>86</v>
      </c>
      <c r="B102" s="19" t="s">
        <v>204</v>
      </c>
      <c r="C102" s="29" t="s">
        <v>82</v>
      </c>
      <c r="D102" s="447"/>
      <c r="E102" s="447"/>
      <c r="F102" s="514"/>
      <c r="G102" s="38"/>
      <c r="H102" s="38"/>
      <c r="I102" s="144"/>
      <c r="J102" s="38"/>
      <c r="K102" s="38"/>
      <c r="L102" s="38"/>
      <c r="M102" s="38">
        <f t="shared" si="15"/>
        <v>0</v>
      </c>
      <c r="N102" s="38">
        <f t="shared" si="16"/>
        <v>0</v>
      </c>
      <c r="O102" s="363">
        <f t="shared" si="19"/>
        <v>0</v>
      </c>
      <c r="P102" s="514"/>
      <c r="Q102" s="38"/>
      <c r="R102" s="38"/>
      <c r="S102" s="144"/>
      <c r="T102" s="38"/>
      <c r="U102" s="38"/>
      <c r="V102" s="38"/>
      <c r="W102" s="38">
        <f t="shared" si="20"/>
        <v>0</v>
      </c>
      <c r="X102" s="38">
        <f t="shared" si="21"/>
        <v>0</v>
      </c>
      <c r="Y102" s="169">
        <f t="shared" si="22"/>
        <v>0</v>
      </c>
      <c r="Z102" s="38"/>
      <c r="AA102" s="38"/>
      <c r="AB102" s="212">
        <f t="shared" si="17"/>
        <v>0</v>
      </c>
      <c r="AC102" s="38"/>
      <c r="AD102" s="38"/>
      <c r="AE102" s="38"/>
      <c r="AF102" s="381">
        <f t="shared" si="23"/>
        <v>0</v>
      </c>
      <c r="AG102" s="38"/>
      <c r="AH102" s="38"/>
      <c r="AI102" s="38"/>
      <c r="AJ102" s="171">
        <f t="shared" si="18"/>
        <v>0</v>
      </c>
      <c r="AK102" s="174">
        <f t="shared" si="24"/>
        <v>0</v>
      </c>
      <c r="AL102" s="459">
        <f t="shared" si="25"/>
        <v>0</v>
      </c>
    </row>
    <row r="103" spans="1:493" s="34" customFormat="1" ht="18" customHeight="1" x14ac:dyDescent="0.25">
      <c r="A103" s="246"/>
      <c r="B103" s="282" t="s">
        <v>83</v>
      </c>
      <c r="C103" s="40"/>
      <c r="D103" s="448"/>
      <c r="E103" s="448"/>
      <c r="F103" s="516"/>
      <c r="G103" s="145"/>
      <c r="H103" s="145"/>
      <c r="I103" s="146"/>
      <c r="J103" s="147"/>
      <c r="K103" s="147"/>
      <c r="L103" s="147"/>
      <c r="M103" s="38">
        <f t="shared" ref="M103:M134" si="26">(G103+I103+J103+L103+F103+K103)*$M$5</f>
        <v>0</v>
      </c>
      <c r="N103" s="38">
        <f t="shared" ref="N103:N134" si="27">(H103+I103+J103+L103+F103+K103)*$N$5</f>
        <v>0</v>
      </c>
      <c r="O103" s="363">
        <f t="shared" si="19"/>
        <v>0</v>
      </c>
      <c r="P103" s="516"/>
      <c r="Q103" s="145"/>
      <c r="R103" s="145"/>
      <c r="S103" s="146"/>
      <c r="T103" s="147"/>
      <c r="U103" s="147"/>
      <c r="V103" s="147"/>
      <c r="W103" s="38">
        <f t="shared" si="20"/>
        <v>0</v>
      </c>
      <c r="X103" s="38">
        <f t="shared" si="21"/>
        <v>0</v>
      </c>
      <c r="Y103" s="169">
        <f t="shared" si="22"/>
        <v>0</v>
      </c>
      <c r="Z103" s="147"/>
      <c r="AA103" s="147"/>
      <c r="AB103" s="212">
        <f t="shared" ref="AB103:AB134" si="28">(Z103+AA103)*$AB$5</f>
        <v>0</v>
      </c>
      <c r="AC103" s="147"/>
      <c r="AD103" s="147"/>
      <c r="AE103" s="147"/>
      <c r="AF103" s="381">
        <f t="shared" si="23"/>
        <v>0</v>
      </c>
      <c r="AG103" s="147"/>
      <c r="AH103" s="147"/>
      <c r="AI103" s="147"/>
      <c r="AJ103" s="171">
        <f t="shared" ref="AJ103:AJ134" si="29">(AG103+AH103+AI103)*$AJ$5</f>
        <v>0</v>
      </c>
      <c r="AK103" s="174">
        <f t="shared" si="24"/>
        <v>0</v>
      </c>
      <c r="AL103" s="459">
        <f t="shared" si="25"/>
        <v>0</v>
      </c>
    </row>
    <row r="104" spans="1:493" s="34" customFormat="1" ht="18" customHeight="1" x14ac:dyDescent="0.25">
      <c r="A104" s="242">
        <v>87</v>
      </c>
      <c r="B104" s="16" t="s">
        <v>84</v>
      </c>
      <c r="C104" s="29" t="s">
        <v>12</v>
      </c>
      <c r="D104" s="447"/>
      <c r="E104" s="447"/>
      <c r="F104" s="514"/>
      <c r="G104" s="38"/>
      <c r="H104" s="38"/>
      <c r="I104" s="144"/>
      <c r="J104" s="38"/>
      <c r="K104" s="38"/>
      <c r="L104" s="38"/>
      <c r="M104" s="38">
        <f t="shared" si="26"/>
        <v>0</v>
      </c>
      <c r="N104" s="38">
        <f t="shared" si="27"/>
        <v>0</v>
      </c>
      <c r="O104" s="363">
        <f t="shared" si="19"/>
        <v>0</v>
      </c>
      <c r="P104" s="514"/>
      <c r="Q104" s="38"/>
      <c r="R104" s="38"/>
      <c r="S104" s="144"/>
      <c r="T104" s="38"/>
      <c r="U104" s="38"/>
      <c r="V104" s="38"/>
      <c r="W104" s="38">
        <f t="shared" si="20"/>
        <v>0</v>
      </c>
      <c r="X104" s="38">
        <f t="shared" si="21"/>
        <v>0</v>
      </c>
      <c r="Y104" s="169">
        <f t="shared" si="22"/>
        <v>0</v>
      </c>
      <c r="Z104" s="38"/>
      <c r="AA104" s="38"/>
      <c r="AB104" s="212">
        <f t="shared" si="28"/>
        <v>0</v>
      </c>
      <c r="AC104" s="38"/>
      <c r="AD104" s="38"/>
      <c r="AE104" s="38"/>
      <c r="AF104" s="381">
        <f t="shared" si="23"/>
        <v>0</v>
      </c>
      <c r="AG104" s="38">
        <v>9.6000000000000002E-4</v>
      </c>
      <c r="AH104" s="38"/>
      <c r="AI104" s="38"/>
      <c r="AJ104" s="171">
        <f t="shared" si="29"/>
        <v>0</v>
      </c>
      <c r="AK104" s="174">
        <f t="shared" si="24"/>
        <v>0</v>
      </c>
      <c r="AL104" s="459">
        <f t="shared" si="25"/>
        <v>0</v>
      </c>
    </row>
    <row r="105" spans="1:493" s="34" customFormat="1" ht="18" customHeight="1" x14ac:dyDescent="0.25">
      <c r="A105" s="246"/>
      <c r="B105" s="285">
        <v>4.8000000000000001E-2</v>
      </c>
      <c r="C105" s="39" t="s">
        <v>82</v>
      </c>
      <c r="D105" s="446"/>
      <c r="E105" s="446"/>
      <c r="F105" s="517"/>
      <c r="G105" s="149"/>
      <c r="H105" s="149"/>
      <c r="I105" s="149"/>
      <c r="J105" s="149"/>
      <c r="K105" s="149"/>
      <c r="L105" s="149"/>
      <c r="M105" s="38">
        <f t="shared" si="26"/>
        <v>0</v>
      </c>
      <c r="N105" s="38">
        <f t="shared" si="27"/>
        <v>0</v>
      </c>
      <c r="O105" s="363">
        <f t="shared" si="19"/>
        <v>0</v>
      </c>
      <c r="P105" s="517"/>
      <c r="Q105" s="149"/>
      <c r="R105" s="149"/>
      <c r="S105" s="149"/>
      <c r="T105" s="149"/>
      <c r="U105" s="149"/>
      <c r="V105" s="149"/>
      <c r="W105" s="38">
        <f t="shared" si="20"/>
        <v>0</v>
      </c>
      <c r="X105" s="38">
        <f t="shared" si="21"/>
        <v>0</v>
      </c>
      <c r="Y105" s="169">
        <f t="shared" si="22"/>
        <v>0</v>
      </c>
      <c r="Z105" s="150"/>
      <c r="AA105" s="149"/>
      <c r="AB105" s="212">
        <f t="shared" si="28"/>
        <v>0</v>
      </c>
      <c r="AC105" s="150"/>
      <c r="AD105" s="150"/>
      <c r="AE105" s="150"/>
      <c r="AF105" s="381">
        <f t="shared" si="23"/>
        <v>0</v>
      </c>
      <c r="AG105" s="150"/>
      <c r="AH105" s="199"/>
      <c r="AI105" s="150"/>
      <c r="AJ105" s="171">
        <f t="shared" si="29"/>
        <v>0</v>
      </c>
      <c r="AK105" s="174">
        <f t="shared" si="24"/>
        <v>0</v>
      </c>
      <c r="AL105" s="459">
        <f t="shared" si="25"/>
        <v>0</v>
      </c>
    </row>
    <row r="106" spans="1:493" s="44" customFormat="1" ht="15" x14ac:dyDescent="0.25">
      <c r="A106" s="247"/>
      <c r="B106" s="283" t="s">
        <v>208</v>
      </c>
      <c r="C106" s="35"/>
      <c r="D106" s="449"/>
      <c r="E106" s="449"/>
      <c r="F106" s="518"/>
      <c r="G106" s="38"/>
      <c r="H106" s="38"/>
      <c r="I106" s="38"/>
      <c r="J106" s="38"/>
      <c r="K106" s="38"/>
      <c r="L106" s="35"/>
      <c r="M106" s="38">
        <f t="shared" si="26"/>
        <v>0</v>
      </c>
      <c r="N106" s="38">
        <f t="shared" si="27"/>
        <v>0</v>
      </c>
      <c r="O106" s="363">
        <f t="shared" si="19"/>
        <v>0</v>
      </c>
      <c r="P106" s="518"/>
      <c r="Q106" s="38"/>
      <c r="R106" s="38"/>
      <c r="S106" s="38"/>
      <c r="T106" s="38"/>
      <c r="U106" s="38"/>
      <c r="V106" s="38"/>
      <c r="W106" s="38">
        <f t="shared" si="20"/>
        <v>0</v>
      </c>
      <c r="X106" s="38">
        <f t="shared" si="21"/>
        <v>0</v>
      </c>
      <c r="Y106" s="169">
        <f t="shared" si="22"/>
        <v>0</v>
      </c>
      <c r="Z106" s="148"/>
      <c r="AA106" s="38"/>
      <c r="AB106" s="212">
        <f t="shared" si="28"/>
        <v>0</v>
      </c>
      <c r="AC106" s="148"/>
      <c r="AD106" s="148"/>
      <c r="AE106" s="148"/>
      <c r="AF106" s="381">
        <f t="shared" si="23"/>
        <v>0</v>
      </c>
      <c r="AG106" s="148"/>
      <c r="AH106" s="38"/>
      <c r="AI106" s="148"/>
      <c r="AJ106" s="171">
        <f t="shared" si="29"/>
        <v>0</v>
      </c>
      <c r="AK106" s="174">
        <f t="shared" si="24"/>
        <v>0</v>
      </c>
      <c r="AL106" s="459">
        <f t="shared" si="25"/>
        <v>0</v>
      </c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  <c r="IU106" s="45"/>
      <c r="IV106" s="45"/>
      <c r="IW106" s="45"/>
      <c r="IX106" s="45"/>
      <c r="IY106" s="45"/>
      <c r="IZ106" s="45"/>
      <c r="JA106" s="45"/>
      <c r="JB106" s="45"/>
      <c r="JC106" s="45"/>
      <c r="JD106" s="45"/>
      <c r="JE106" s="45"/>
      <c r="JF106" s="45"/>
      <c r="JG106" s="45"/>
      <c r="JH106" s="45"/>
      <c r="JI106" s="45"/>
      <c r="JJ106" s="45"/>
      <c r="JK106" s="45"/>
      <c r="JL106" s="45"/>
      <c r="JM106" s="45"/>
      <c r="JN106" s="45"/>
      <c r="JO106" s="45"/>
      <c r="JP106" s="45"/>
      <c r="JQ106" s="45"/>
      <c r="JR106" s="45"/>
      <c r="JS106" s="45"/>
      <c r="JT106" s="45"/>
      <c r="JU106" s="45"/>
      <c r="JV106" s="45"/>
      <c r="JW106" s="45"/>
      <c r="JX106" s="45"/>
      <c r="JY106" s="45"/>
      <c r="JZ106" s="45"/>
      <c r="KA106" s="45"/>
      <c r="KB106" s="45"/>
      <c r="KC106" s="45"/>
      <c r="KD106" s="45"/>
      <c r="KE106" s="45"/>
      <c r="KF106" s="45"/>
      <c r="KG106" s="45"/>
      <c r="KH106" s="45"/>
      <c r="KI106" s="45"/>
      <c r="KJ106" s="45"/>
      <c r="KK106" s="45"/>
      <c r="KL106" s="45"/>
      <c r="KM106" s="45"/>
      <c r="KN106" s="45"/>
      <c r="KO106" s="45"/>
      <c r="KP106" s="45"/>
      <c r="KQ106" s="45"/>
      <c r="KR106" s="45"/>
      <c r="KS106" s="45"/>
      <c r="KT106" s="45"/>
      <c r="KU106" s="45"/>
      <c r="KV106" s="45"/>
      <c r="KW106" s="45"/>
      <c r="KX106" s="45"/>
      <c r="KY106" s="45"/>
      <c r="KZ106" s="45"/>
      <c r="LA106" s="45"/>
      <c r="LB106" s="45"/>
      <c r="LC106" s="45"/>
      <c r="LD106" s="45"/>
      <c r="LE106" s="45"/>
      <c r="LF106" s="45"/>
      <c r="LG106" s="45"/>
      <c r="LH106" s="45"/>
      <c r="LI106" s="45"/>
      <c r="LJ106" s="45"/>
      <c r="LK106" s="45"/>
      <c r="LL106" s="45"/>
      <c r="LM106" s="45"/>
      <c r="LN106" s="45"/>
      <c r="LO106" s="45"/>
      <c r="LP106" s="45"/>
      <c r="LQ106" s="45"/>
      <c r="LR106" s="45"/>
      <c r="LS106" s="45"/>
      <c r="LT106" s="45"/>
      <c r="LU106" s="45"/>
      <c r="LV106" s="45"/>
      <c r="LW106" s="45"/>
      <c r="LX106" s="45"/>
      <c r="LY106" s="45"/>
      <c r="LZ106" s="45"/>
      <c r="MA106" s="45"/>
      <c r="MB106" s="45"/>
      <c r="MC106" s="45"/>
      <c r="MD106" s="45"/>
      <c r="ME106" s="45"/>
      <c r="MF106" s="45"/>
      <c r="MG106" s="45"/>
      <c r="MH106" s="45"/>
      <c r="MI106" s="45"/>
      <c r="MJ106" s="45"/>
      <c r="MK106" s="45"/>
      <c r="ML106" s="45"/>
      <c r="MM106" s="45"/>
      <c r="MN106" s="45"/>
      <c r="MO106" s="45"/>
      <c r="MP106" s="45"/>
      <c r="MQ106" s="45"/>
      <c r="MR106" s="45"/>
      <c r="MS106" s="45"/>
      <c r="MT106" s="45"/>
      <c r="MU106" s="45"/>
      <c r="MV106" s="45"/>
      <c r="MW106" s="45"/>
      <c r="MX106" s="45"/>
      <c r="MY106" s="45"/>
      <c r="MZ106" s="45"/>
      <c r="NA106" s="45"/>
      <c r="NB106" s="45"/>
      <c r="NC106" s="45"/>
      <c r="ND106" s="45"/>
      <c r="NE106" s="45"/>
      <c r="NF106" s="45"/>
      <c r="NG106" s="45"/>
      <c r="NH106" s="45"/>
      <c r="NI106" s="45"/>
      <c r="NJ106" s="45"/>
      <c r="NK106" s="45"/>
      <c r="NL106" s="45"/>
      <c r="NM106" s="45"/>
      <c r="NN106" s="45"/>
      <c r="NO106" s="45"/>
      <c r="NP106" s="45"/>
      <c r="NQ106" s="45"/>
      <c r="NR106" s="45"/>
      <c r="NS106" s="45"/>
      <c r="NT106" s="45"/>
      <c r="NU106" s="45"/>
      <c r="NV106" s="45"/>
      <c r="NW106" s="45"/>
      <c r="NX106" s="45"/>
      <c r="NY106" s="45"/>
      <c r="NZ106" s="45"/>
      <c r="OA106" s="45"/>
      <c r="OB106" s="45"/>
      <c r="OC106" s="45"/>
      <c r="OD106" s="45"/>
      <c r="OE106" s="45"/>
      <c r="OF106" s="45"/>
      <c r="OG106" s="45"/>
      <c r="OH106" s="45"/>
      <c r="OI106" s="45"/>
      <c r="OJ106" s="45"/>
      <c r="OK106" s="45"/>
      <c r="OL106" s="45"/>
      <c r="OM106" s="45"/>
      <c r="ON106" s="45"/>
      <c r="OO106" s="45"/>
      <c r="OP106" s="45"/>
      <c r="OQ106" s="45"/>
      <c r="OR106" s="45"/>
      <c r="OS106" s="45"/>
      <c r="OT106" s="45"/>
      <c r="OU106" s="45"/>
      <c r="OV106" s="45"/>
      <c r="OW106" s="45"/>
      <c r="OX106" s="45"/>
      <c r="OY106" s="45"/>
      <c r="OZ106" s="45"/>
      <c r="PA106" s="45"/>
      <c r="PB106" s="45"/>
      <c r="PC106" s="45"/>
      <c r="PD106" s="45"/>
      <c r="PE106" s="45"/>
      <c r="PF106" s="45"/>
      <c r="PG106" s="45"/>
      <c r="PH106" s="45"/>
      <c r="PI106" s="45"/>
      <c r="PJ106" s="45"/>
      <c r="PK106" s="45"/>
      <c r="PL106" s="45"/>
      <c r="PM106" s="45"/>
      <c r="PN106" s="45"/>
      <c r="PO106" s="45"/>
      <c r="PP106" s="45"/>
      <c r="PQ106" s="45"/>
      <c r="PR106" s="45"/>
      <c r="PS106" s="45"/>
      <c r="PT106" s="45"/>
      <c r="PU106" s="45"/>
      <c r="PV106" s="45"/>
      <c r="PW106" s="45"/>
      <c r="PX106" s="45"/>
      <c r="PY106" s="45"/>
      <c r="PZ106" s="45"/>
      <c r="QA106" s="45"/>
      <c r="QB106" s="45"/>
      <c r="QC106" s="45"/>
      <c r="QD106" s="45"/>
      <c r="QE106" s="45"/>
      <c r="QF106" s="45"/>
      <c r="QG106" s="45"/>
      <c r="QH106" s="45"/>
      <c r="QI106" s="45"/>
      <c r="QJ106" s="45"/>
      <c r="QK106" s="45"/>
      <c r="QL106" s="45"/>
      <c r="QM106" s="45"/>
      <c r="QN106" s="45"/>
      <c r="QO106" s="45"/>
      <c r="QP106" s="45"/>
      <c r="QQ106" s="45"/>
      <c r="QR106" s="45"/>
      <c r="QS106" s="45"/>
      <c r="QT106" s="45"/>
      <c r="QU106" s="45"/>
      <c r="QV106" s="45"/>
      <c r="QW106" s="45"/>
      <c r="QX106" s="45"/>
      <c r="QY106" s="45"/>
      <c r="QZ106" s="45"/>
      <c r="RA106" s="45"/>
      <c r="RB106" s="45"/>
      <c r="RC106" s="45"/>
      <c r="RD106" s="45"/>
      <c r="RE106" s="45"/>
      <c r="RF106" s="45"/>
      <c r="RG106" s="45"/>
      <c r="RH106" s="45"/>
      <c r="RI106" s="45"/>
      <c r="RJ106" s="45"/>
      <c r="RK106" s="45"/>
      <c r="RL106" s="45"/>
      <c r="RM106" s="45"/>
      <c r="RN106" s="45"/>
      <c r="RO106" s="45"/>
      <c r="RP106" s="45"/>
      <c r="RQ106" s="45"/>
      <c r="RR106" s="45"/>
      <c r="RS106" s="45"/>
      <c r="RT106" s="45"/>
      <c r="RU106" s="45"/>
      <c r="RV106" s="45"/>
      <c r="RW106" s="45"/>
      <c r="RX106" s="45"/>
      <c r="RY106" s="45"/>
    </row>
    <row r="107" spans="1:493" s="34" customFormat="1" ht="18" customHeight="1" x14ac:dyDescent="0.25">
      <c r="A107" s="242">
        <v>88</v>
      </c>
      <c r="B107" s="19" t="s">
        <v>71</v>
      </c>
      <c r="C107" s="20" t="s">
        <v>12</v>
      </c>
      <c r="D107" s="20"/>
      <c r="E107" s="20"/>
      <c r="F107" s="514"/>
      <c r="G107" s="38"/>
      <c r="H107" s="144"/>
      <c r="I107" s="144"/>
      <c r="J107" s="38"/>
      <c r="K107" s="38"/>
      <c r="L107" s="35"/>
      <c r="M107" s="38">
        <f t="shared" si="26"/>
        <v>0</v>
      </c>
      <c r="N107" s="38">
        <f t="shared" si="27"/>
        <v>0</v>
      </c>
      <c r="O107" s="363">
        <f t="shared" si="19"/>
        <v>0</v>
      </c>
      <c r="P107" s="514"/>
      <c r="Q107" s="38"/>
      <c r="R107" s="144"/>
      <c r="S107" s="144"/>
      <c r="T107" s="38"/>
      <c r="U107" s="38"/>
      <c r="V107" s="38"/>
      <c r="W107" s="38">
        <f t="shared" si="20"/>
        <v>0</v>
      </c>
      <c r="X107" s="38">
        <f t="shared" si="21"/>
        <v>0</v>
      </c>
      <c r="Y107" s="169">
        <f t="shared" si="22"/>
        <v>0</v>
      </c>
      <c r="Z107" s="38"/>
      <c r="AA107" s="38"/>
      <c r="AB107" s="212">
        <f t="shared" si="28"/>
        <v>0</v>
      </c>
      <c r="AC107" s="38"/>
      <c r="AD107" s="38"/>
      <c r="AE107" s="38"/>
      <c r="AF107" s="381">
        <f t="shared" si="23"/>
        <v>0</v>
      </c>
      <c r="AG107" s="38"/>
      <c r="AH107" s="38"/>
      <c r="AI107" s="38"/>
      <c r="AJ107" s="171">
        <f t="shared" si="29"/>
        <v>0</v>
      </c>
      <c r="AK107" s="174">
        <f t="shared" si="24"/>
        <v>0</v>
      </c>
      <c r="AL107" s="459">
        <f t="shared" si="25"/>
        <v>0</v>
      </c>
    </row>
    <row r="108" spans="1:493" s="34" customFormat="1" ht="18" customHeight="1" x14ac:dyDescent="0.25">
      <c r="A108" s="242">
        <v>89</v>
      </c>
      <c r="B108" s="24" t="s">
        <v>104</v>
      </c>
      <c r="C108" s="25" t="s">
        <v>12</v>
      </c>
      <c r="D108" s="444"/>
      <c r="E108" s="444"/>
      <c r="F108" s="514"/>
      <c r="G108" s="38"/>
      <c r="H108" s="144"/>
      <c r="I108" s="144"/>
      <c r="J108" s="38"/>
      <c r="K108" s="38"/>
      <c r="L108" s="35"/>
      <c r="M108" s="38">
        <f t="shared" si="26"/>
        <v>0</v>
      </c>
      <c r="N108" s="38">
        <f t="shared" si="27"/>
        <v>0</v>
      </c>
      <c r="O108" s="363">
        <f t="shared" si="19"/>
        <v>0</v>
      </c>
      <c r="P108" s="514"/>
      <c r="Q108" s="38"/>
      <c r="R108" s="144"/>
      <c r="S108" s="144"/>
      <c r="T108" s="38"/>
      <c r="U108" s="38"/>
      <c r="V108" s="38"/>
      <c r="W108" s="38">
        <f t="shared" si="20"/>
        <v>0</v>
      </c>
      <c r="X108" s="38">
        <f t="shared" si="21"/>
        <v>0</v>
      </c>
      <c r="Y108" s="169">
        <f t="shared" si="22"/>
        <v>0</v>
      </c>
      <c r="Z108" s="38"/>
      <c r="AA108" s="38"/>
      <c r="AB108" s="212">
        <f t="shared" si="28"/>
        <v>0</v>
      </c>
      <c r="AC108" s="38"/>
      <c r="AD108" s="38"/>
      <c r="AE108" s="38"/>
      <c r="AF108" s="381">
        <f t="shared" si="23"/>
        <v>0</v>
      </c>
      <c r="AG108" s="38"/>
      <c r="AH108" s="38"/>
      <c r="AI108" s="38"/>
      <c r="AJ108" s="171">
        <f t="shared" si="29"/>
        <v>0</v>
      </c>
      <c r="AK108" s="174">
        <f t="shared" si="24"/>
        <v>0</v>
      </c>
      <c r="AL108" s="459">
        <f t="shared" si="25"/>
        <v>0</v>
      </c>
    </row>
    <row r="109" spans="1:493" s="34" customFormat="1" ht="18" customHeight="1" x14ac:dyDescent="0.25">
      <c r="A109" s="242">
        <v>90</v>
      </c>
      <c r="B109" s="24" t="s">
        <v>80</v>
      </c>
      <c r="C109" s="25" t="s">
        <v>12</v>
      </c>
      <c r="D109" s="444"/>
      <c r="E109" s="444"/>
      <c r="F109" s="514"/>
      <c r="G109" s="38"/>
      <c r="H109" s="144"/>
      <c r="I109" s="144"/>
      <c r="J109" s="38"/>
      <c r="K109" s="38"/>
      <c r="L109" s="35"/>
      <c r="M109" s="38">
        <f t="shared" si="26"/>
        <v>0</v>
      </c>
      <c r="N109" s="38">
        <f t="shared" si="27"/>
        <v>0</v>
      </c>
      <c r="O109" s="363">
        <f t="shared" si="19"/>
        <v>0</v>
      </c>
      <c r="P109" s="514"/>
      <c r="Q109" s="38"/>
      <c r="R109" s="144"/>
      <c r="S109" s="144"/>
      <c r="T109" s="38"/>
      <c r="U109" s="38"/>
      <c r="V109" s="38"/>
      <c r="W109" s="38">
        <f t="shared" si="20"/>
        <v>0</v>
      </c>
      <c r="X109" s="38">
        <f t="shared" si="21"/>
        <v>0</v>
      </c>
      <c r="Y109" s="169">
        <f t="shared" si="22"/>
        <v>0</v>
      </c>
      <c r="Z109" s="38"/>
      <c r="AA109" s="38"/>
      <c r="AB109" s="212">
        <f t="shared" si="28"/>
        <v>0</v>
      </c>
      <c r="AC109" s="38"/>
      <c r="AD109" s="38"/>
      <c r="AE109" s="38"/>
      <c r="AF109" s="381">
        <f t="shared" si="23"/>
        <v>0</v>
      </c>
      <c r="AG109" s="38"/>
      <c r="AH109" s="38"/>
      <c r="AI109" s="38"/>
      <c r="AJ109" s="171">
        <f t="shared" si="29"/>
        <v>0</v>
      </c>
      <c r="AK109" s="174">
        <f t="shared" si="24"/>
        <v>0</v>
      </c>
      <c r="AL109" s="459">
        <f t="shared" si="25"/>
        <v>0</v>
      </c>
    </row>
    <row r="110" spans="1:493" s="34" customFormat="1" ht="18" customHeight="1" x14ac:dyDescent="0.25">
      <c r="A110" s="242">
        <v>91</v>
      </c>
      <c r="B110" s="16" t="s">
        <v>105</v>
      </c>
      <c r="C110" s="25" t="s">
        <v>12</v>
      </c>
      <c r="D110" s="444"/>
      <c r="E110" s="444"/>
      <c r="F110" s="514"/>
      <c r="G110" s="38"/>
      <c r="H110" s="144"/>
      <c r="I110" s="144"/>
      <c r="J110" s="38"/>
      <c r="K110" s="38"/>
      <c r="L110" s="35"/>
      <c r="M110" s="38">
        <f t="shared" si="26"/>
        <v>0</v>
      </c>
      <c r="N110" s="38">
        <f t="shared" si="27"/>
        <v>0</v>
      </c>
      <c r="O110" s="363">
        <f t="shared" si="19"/>
        <v>0</v>
      </c>
      <c r="P110" s="514"/>
      <c r="Q110" s="38"/>
      <c r="R110" s="144"/>
      <c r="S110" s="144"/>
      <c r="T110" s="38"/>
      <c r="U110" s="38"/>
      <c r="V110" s="38"/>
      <c r="W110" s="38">
        <f t="shared" si="20"/>
        <v>0</v>
      </c>
      <c r="X110" s="38">
        <f t="shared" si="21"/>
        <v>0</v>
      </c>
      <c r="Y110" s="169">
        <f t="shared" si="22"/>
        <v>0</v>
      </c>
      <c r="Z110" s="38"/>
      <c r="AA110" s="38"/>
      <c r="AB110" s="212">
        <f t="shared" si="28"/>
        <v>0</v>
      </c>
      <c r="AC110" s="38"/>
      <c r="AD110" s="38"/>
      <c r="AE110" s="38"/>
      <c r="AF110" s="381">
        <f t="shared" si="23"/>
        <v>0</v>
      </c>
      <c r="AG110" s="38"/>
      <c r="AH110" s="38"/>
      <c r="AI110" s="38"/>
      <c r="AJ110" s="171">
        <f t="shared" si="29"/>
        <v>0</v>
      </c>
      <c r="AK110" s="174">
        <f t="shared" si="24"/>
        <v>0</v>
      </c>
      <c r="AL110" s="459">
        <f t="shared" si="25"/>
        <v>0</v>
      </c>
    </row>
    <row r="111" spans="1:493" s="34" customFormat="1" ht="18" customHeight="1" x14ac:dyDescent="0.25">
      <c r="A111" s="242">
        <v>92</v>
      </c>
      <c r="B111" s="16" t="s">
        <v>106</v>
      </c>
      <c r="C111" s="25" t="s">
        <v>12</v>
      </c>
      <c r="D111" s="444"/>
      <c r="E111" s="444"/>
      <c r="F111" s="514"/>
      <c r="G111" s="38"/>
      <c r="H111" s="144"/>
      <c r="I111" s="144"/>
      <c r="J111" s="38"/>
      <c r="K111" s="38"/>
      <c r="L111" s="35"/>
      <c r="M111" s="38">
        <f t="shared" si="26"/>
        <v>0</v>
      </c>
      <c r="N111" s="38">
        <f t="shared" si="27"/>
        <v>0</v>
      </c>
      <c r="O111" s="363">
        <f t="shared" si="19"/>
        <v>0</v>
      </c>
      <c r="P111" s="514"/>
      <c r="Q111" s="38"/>
      <c r="R111" s="144"/>
      <c r="S111" s="144"/>
      <c r="T111" s="38"/>
      <c r="U111" s="38"/>
      <c r="V111" s="38"/>
      <c r="W111" s="38">
        <f t="shared" si="20"/>
        <v>0</v>
      </c>
      <c r="X111" s="38">
        <f t="shared" si="21"/>
        <v>0</v>
      </c>
      <c r="Y111" s="169">
        <f t="shared" si="22"/>
        <v>0</v>
      </c>
      <c r="Z111" s="38"/>
      <c r="AA111" s="38"/>
      <c r="AB111" s="212">
        <f t="shared" si="28"/>
        <v>0</v>
      </c>
      <c r="AC111" s="38"/>
      <c r="AD111" s="38"/>
      <c r="AE111" s="38"/>
      <c r="AF111" s="381">
        <f t="shared" si="23"/>
        <v>0</v>
      </c>
      <c r="AG111" s="38"/>
      <c r="AH111" s="38"/>
      <c r="AI111" s="38"/>
      <c r="AJ111" s="171">
        <f t="shared" si="29"/>
        <v>0</v>
      </c>
      <c r="AK111" s="174">
        <f t="shared" si="24"/>
        <v>0</v>
      </c>
      <c r="AL111" s="459">
        <f t="shared" si="25"/>
        <v>0</v>
      </c>
    </row>
    <row r="112" spans="1:493" s="34" customFormat="1" ht="18" customHeight="1" x14ac:dyDescent="0.25">
      <c r="A112" s="242">
        <v>93</v>
      </c>
      <c r="B112" s="24" t="s">
        <v>110</v>
      </c>
      <c r="C112" s="25" t="s">
        <v>12</v>
      </c>
      <c r="D112" s="444"/>
      <c r="E112" s="444"/>
      <c r="F112" s="514"/>
      <c r="G112" s="38"/>
      <c r="H112" s="144"/>
      <c r="I112" s="144"/>
      <c r="J112" s="38"/>
      <c r="K112" s="38"/>
      <c r="L112" s="35"/>
      <c r="M112" s="38">
        <f t="shared" si="26"/>
        <v>0</v>
      </c>
      <c r="N112" s="38">
        <f t="shared" si="27"/>
        <v>0</v>
      </c>
      <c r="O112" s="363">
        <f t="shared" si="19"/>
        <v>0</v>
      </c>
      <c r="P112" s="514"/>
      <c r="Q112" s="38"/>
      <c r="R112" s="144"/>
      <c r="S112" s="144"/>
      <c r="T112" s="38"/>
      <c r="U112" s="38"/>
      <c r="V112" s="38"/>
      <c r="W112" s="38">
        <f t="shared" si="20"/>
        <v>0</v>
      </c>
      <c r="X112" s="38">
        <f t="shared" si="21"/>
        <v>0</v>
      </c>
      <c r="Y112" s="169">
        <f t="shared" si="22"/>
        <v>0</v>
      </c>
      <c r="Z112" s="38"/>
      <c r="AA112" s="38"/>
      <c r="AB112" s="212">
        <f t="shared" si="28"/>
        <v>0</v>
      </c>
      <c r="AC112" s="38"/>
      <c r="AD112" s="38"/>
      <c r="AE112" s="38"/>
      <c r="AF112" s="381">
        <f t="shared" si="23"/>
        <v>0</v>
      </c>
      <c r="AG112" s="38"/>
      <c r="AH112" s="38"/>
      <c r="AI112" s="38"/>
      <c r="AJ112" s="171">
        <f t="shared" si="29"/>
        <v>0</v>
      </c>
      <c r="AK112" s="174">
        <f t="shared" si="24"/>
        <v>0</v>
      </c>
      <c r="AL112" s="459">
        <f t="shared" si="25"/>
        <v>0</v>
      </c>
    </row>
    <row r="113" spans="1:38" s="34" customFormat="1" ht="18" customHeight="1" x14ac:dyDescent="0.25">
      <c r="A113" s="242">
        <v>94</v>
      </c>
      <c r="B113" s="24" t="s">
        <v>79</v>
      </c>
      <c r="C113" s="25" t="s">
        <v>12</v>
      </c>
      <c r="D113" s="444"/>
      <c r="E113" s="444"/>
      <c r="F113" s="514"/>
      <c r="G113" s="38"/>
      <c r="H113" s="144"/>
      <c r="I113" s="144"/>
      <c r="J113" s="38"/>
      <c r="K113" s="38"/>
      <c r="L113" s="35"/>
      <c r="M113" s="38">
        <f t="shared" si="26"/>
        <v>0</v>
      </c>
      <c r="N113" s="38">
        <f t="shared" si="27"/>
        <v>0</v>
      </c>
      <c r="O113" s="363">
        <f t="shared" si="19"/>
        <v>0</v>
      </c>
      <c r="P113" s="514"/>
      <c r="Q113" s="38"/>
      <c r="R113" s="144"/>
      <c r="S113" s="144"/>
      <c r="T113" s="38"/>
      <c r="U113" s="38"/>
      <c r="V113" s="38"/>
      <c r="W113" s="38">
        <f t="shared" si="20"/>
        <v>0</v>
      </c>
      <c r="X113" s="38">
        <f t="shared" si="21"/>
        <v>0</v>
      </c>
      <c r="Y113" s="169">
        <f t="shared" si="22"/>
        <v>0</v>
      </c>
      <c r="Z113" s="38"/>
      <c r="AA113" s="38"/>
      <c r="AB113" s="212">
        <f t="shared" si="28"/>
        <v>0</v>
      </c>
      <c r="AC113" s="38"/>
      <c r="AD113" s="38"/>
      <c r="AE113" s="38"/>
      <c r="AF113" s="381">
        <f t="shared" si="23"/>
        <v>0</v>
      </c>
      <c r="AG113" s="38"/>
      <c r="AH113" s="38"/>
      <c r="AI113" s="38"/>
      <c r="AJ113" s="171">
        <f t="shared" si="29"/>
        <v>0</v>
      </c>
      <c r="AK113" s="174">
        <f t="shared" si="24"/>
        <v>0</v>
      </c>
      <c r="AL113" s="459">
        <f t="shared" si="25"/>
        <v>0</v>
      </c>
    </row>
    <row r="114" spans="1:38" s="34" customFormat="1" ht="18" customHeight="1" x14ac:dyDescent="0.25">
      <c r="A114" s="242"/>
      <c r="B114" s="280" t="s">
        <v>61</v>
      </c>
      <c r="C114" s="7"/>
      <c r="D114" s="7"/>
      <c r="E114" s="7"/>
      <c r="F114" s="514"/>
      <c r="G114" s="38"/>
      <c r="H114" s="38"/>
      <c r="I114" s="144"/>
      <c r="J114" s="38"/>
      <c r="K114" s="38"/>
      <c r="L114" s="38"/>
      <c r="M114" s="38">
        <f t="shared" si="26"/>
        <v>0</v>
      </c>
      <c r="N114" s="38">
        <f t="shared" si="27"/>
        <v>0</v>
      </c>
      <c r="O114" s="363">
        <f t="shared" si="19"/>
        <v>0</v>
      </c>
      <c r="P114" s="514"/>
      <c r="Q114" s="38"/>
      <c r="R114" s="38"/>
      <c r="S114" s="144"/>
      <c r="T114" s="38"/>
      <c r="U114" s="38"/>
      <c r="V114" s="38"/>
      <c r="W114" s="38">
        <f t="shared" si="20"/>
        <v>0</v>
      </c>
      <c r="X114" s="38">
        <f t="shared" si="21"/>
        <v>0</v>
      </c>
      <c r="Y114" s="169">
        <f t="shared" si="22"/>
        <v>0</v>
      </c>
      <c r="Z114" s="38"/>
      <c r="AA114" s="38"/>
      <c r="AB114" s="212">
        <f t="shared" si="28"/>
        <v>0</v>
      </c>
      <c r="AC114" s="38"/>
      <c r="AD114" s="38"/>
      <c r="AE114" s="38"/>
      <c r="AF114" s="381">
        <f t="shared" si="23"/>
        <v>0</v>
      </c>
      <c r="AG114" s="38"/>
      <c r="AH114" s="38"/>
      <c r="AI114" s="38"/>
      <c r="AJ114" s="171">
        <f t="shared" si="29"/>
        <v>0</v>
      </c>
      <c r="AK114" s="174">
        <f t="shared" si="24"/>
        <v>0</v>
      </c>
      <c r="AL114" s="459">
        <f t="shared" si="25"/>
        <v>0</v>
      </c>
    </row>
    <row r="115" spans="1:38" s="34" customFormat="1" ht="18" customHeight="1" x14ac:dyDescent="0.25">
      <c r="A115" s="242">
        <v>95</v>
      </c>
      <c r="B115" s="16" t="s">
        <v>1</v>
      </c>
      <c r="C115" s="17" t="s">
        <v>12</v>
      </c>
      <c r="D115" s="20"/>
      <c r="E115" s="20"/>
      <c r="F115" s="514"/>
      <c r="G115" s="38"/>
      <c r="H115" s="38"/>
      <c r="I115" s="144"/>
      <c r="J115" s="38"/>
      <c r="K115" s="38"/>
      <c r="L115" s="38"/>
      <c r="M115" s="38">
        <f t="shared" si="26"/>
        <v>0</v>
      </c>
      <c r="N115" s="38">
        <f t="shared" si="27"/>
        <v>0</v>
      </c>
      <c r="O115" s="363">
        <f t="shared" si="19"/>
        <v>0</v>
      </c>
      <c r="P115" s="514"/>
      <c r="Q115" s="38"/>
      <c r="R115" s="38"/>
      <c r="S115" s="144"/>
      <c r="T115" s="38"/>
      <c r="U115" s="38"/>
      <c r="V115" s="38"/>
      <c r="W115" s="38">
        <f t="shared" si="20"/>
        <v>0</v>
      </c>
      <c r="X115" s="38">
        <f t="shared" si="21"/>
        <v>0</v>
      </c>
      <c r="Y115" s="169">
        <f t="shared" si="22"/>
        <v>0</v>
      </c>
      <c r="Z115" s="38"/>
      <c r="AA115" s="38"/>
      <c r="AB115" s="212">
        <f t="shared" si="28"/>
        <v>0</v>
      </c>
      <c r="AC115" s="38"/>
      <c r="AD115" s="38"/>
      <c r="AE115" s="38"/>
      <c r="AF115" s="381">
        <f t="shared" si="23"/>
        <v>0</v>
      </c>
      <c r="AG115" s="38"/>
      <c r="AH115" s="38"/>
      <c r="AI115" s="38"/>
      <c r="AJ115" s="171">
        <f t="shared" si="29"/>
        <v>0</v>
      </c>
      <c r="AK115" s="174">
        <f t="shared" si="24"/>
        <v>0</v>
      </c>
      <c r="AL115" s="459">
        <f t="shared" si="25"/>
        <v>0</v>
      </c>
    </row>
    <row r="116" spans="1:38" s="34" customFormat="1" ht="18" customHeight="1" x14ac:dyDescent="0.25">
      <c r="A116" s="242">
        <v>96</v>
      </c>
      <c r="B116" s="19" t="s">
        <v>62</v>
      </c>
      <c r="C116" s="20" t="s">
        <v>12</v>
      </c>
      <c r="D116" s="20"/>
      <c r="E116" s="20"/>
      <c r="F116" s="514"/>
      <c r="G116" s="38"/>
      <c r="H116" s="38"/>
      <c r="I116" s="144"/>
      <c r="J116" s="38"/>
      <c r="K116" s="38"/>
      <c r="L116" s="38"/>
      <c r="M116" s="38">
        <f t="shared" si="26"/>
        <v>0</v>
      </c>
      <c r="N116" s="38">
        <f t="shared" si="27"/>
        <v>0</v>
      </c>
      <c r="O116" s="363">
        <f t="shared" si="19"/>
        <v>0</v>
      </c>
      <c r="P116" s="514"/>
      <c r="Q116" s="38"/>
      <c r="R116" s="38"/>
      <c r="S116" s="144"/>
      <c r="T116" s="38"/>
      <c r="U116" s="38"/>
      <c r="V116" s="38"/>
      <c r="W116" s="38">
        <f t="shared" si="20"/>
        <v>0</v>
      </c>
      <c r="X116" s="38">
        <f t="shared" si="21"/>
        <v>0</v>
      </c>
      <c r="Y116" s="169">
        <f t="shared" si="22"/>
        <v>0</v>
      </c>
      <c r="Z116" s="38"/>
      <c r="AA116" s="38"/>
      <c r="AB116" s="212">
        <f t="shared" si="28"/>
        <v>0</v>
      </c>
      <c r="AC116" s="38"/>
      <c r="AD116" s="38"/>
      <c r="AE116" s="38"/>
      <c r="AF116" s="381">
        <f t="shared" si="23"/>
        <v>0</v>
      </c>
      <c r="AG116" s="38"/>
      <c r="AH116" s="38"/>
      <c r="AI116" s="38"/>
      <c r="AJ116" s="171">
        <f t="shared" si="29"/>
        <v>0</v>
      </c>
      <c r="AK116" s="174">
        <f t="shared" si="24"/>
        <v>0</v>
      </c>
      <c r="AL116" s="459">
        <f t="shared" si="25"/>
        <v>0</v>
      </c>
    </row>
    <row r="117" spans="1:38" s="34" customFormat="1" ht="18" customHeight="1" x14ac:dyDescent="0.25">
      <c r="A117" s="242">
        <v>97</v>
      </c>
      <c r="B117" s="19" t="s">
        <v>90</v>
      </c>
      <c r="C117" s="20" t="s">
        <v>12</v>
      </c>
      <c r="D117" s="20"/>
      <c r="E117" s="20"/>
      <c r="F117" s="514"/>
      <c r="G117" s="38"/>
      <c r="H117" s="38"/>
      <c r="I117" s="144"/>
      <c r="J117" s="38"/>
      <c r="K117" s="38"/>
      <c r="L117" s="38"/>
      <c r="M117" s="38">
        <f t="shared" si="26"/>
        <v>0</v>
      </c>
      <c r="N117" s="38">
        <f t="shared" si="27"/>
        <v>0</v>
      </c>
      <c r="O117" s="363">
        <f t="shared" si="19"/>
        <v>0</v>
      </c>
      <c r="P117" s="514"/>
      <c r="Q117" s="38"/>
      <c r="R117" s="38"/>
      <c r="S117" s="144"/>
      <c r="T117" s="38"/>
      <c r="U117" s="38"/>
      <c r="V117" s="38"/>
      <c r="W117" s="38">
        <f t="shared" si="20"/>
        <v>0</v>
      </c>
      <c r="X117" s="38">
        <f t="shared" si="21"/>
        <v>0</v>
      </c>
      <c r="Y117" s="169">
        <f t="shared" si="22"/>
        <v>0</v>
      </c>
      <c r="Z117" s="38"/>
      <c r="AA117" s="38"/>
      <c r="AB117" s="212">
        <f t="shared" si="28"/>
        <v>0</v>
      </c>
      <c r="AC117" s="38"/>
      <c r="AD117" s="38"/>
      <c r="AE117" s="38"/>
      <c r="AF117" s="381">
        <f t="shared" si="23"/>
        <v>0</v>
      </c>
      <c r="AG117" s="38"/>
      <c r="AH117" s="38"/>
      <c r="AI117" s="38"/>
      <c r="AJ117" s="171">
        <f t="shared" si="29"/>
        <v>0</v>
      </c>
      <c r="AK117" s="174">
        <f t="shared" si="24"/>
        <v>0</v>
      </c>
      <c r="AL117" s="459">
        <f t="shared" si="25"/>
        <v>0</v>
      </c>
    </row>
    <row r="118" spans="1:38" s="34" customFormat="1" ht="18" customHeight="1" x14ac:dyDescent="0.25">
      <c r="A118" s="242">
        <v>98</v>
      </c>
      <c r="B118" s="19" t="s">
        <v>63</v>
      </c>
      <c r="C118" s="20" t="s">
        <v>12</v>
      </c>
      <c r="D118" s="20"/>
      <c r="E118" s="20"/>
      <c r="F118" s="514"/>
      <c r="G118" s="38"/>
      <c r="H118" s="38"/>
      <c r="I118" s="144"/>
      <c r="J118" s="38"/>
      <c r="K118" s="38"/>
      <c r="L118" s="38"/>
      <c r="M118" s="38">
        <f t="shared" si="26"/>
        <v>0</v>
      </c>
      <c r="N118" s="38">
        <f t="shared" si="27"/>
        <v>0</v>
      </c>
      <c r="O118" s="363">
        <f t="shared" si="19"/>
        <v>0</v>
      </c>
      <c r="P118" s="514"/>
      <c r="Q118" s="38"/>
      <c r="R118" s="38"/>
      <c r="S118" s="144"/>
      <c r="T118" s="38"/>
      <c r="U118" s="38"/>
      <c r="V118" s="38"/>
      <c r="W118" s="38">
        <f t="shared" si="20"/>
        <v>0</v>
      </c>
      <c r="X118" s="38">
        <f t="shared" si="21"/>
        <v>0</v>
      </c>
      <c r="Y118" s="169">
        <f t="shared" si="22"/>
        <v>0</v>
      </c>
      <c r="Z118" s="38"/>
      <c r="AA118" s="38"/>
      <c r="AB118" s="212">
        <f t="shared" si="28"/>
        <v>0</v>
      </c>
      <c r="AC118" s="38"/>
      <c r="AD118" s="38"/>
      <c r="AE118" s="38"/>
      <c r="AF118" s="381">
        <f t="shared" si="23"/>
        <v>0</v>
      </c>
      <c r="AG118" s="38"/>
      <c r="AH118" s="38"/>
      <c r="AI118" s="38"/>
      <c r="AJ118" s="171">
        <f t="shared" si="29"/>
        <v>0</v>
      </c>
      <c r="AK118" s="174">
        <f t="shared" si="24"/>
        <v>0</v>
      </c>
      <c r="AL118" s="459">
        <f t="shared" si="25"/>
        <v>0</v>
      </c>
    </row>
    <row r="119" spans="1:38" s="34" customFormat="1" ht="15.75" customHeight="1" x14ac:dyDescent="0.25">
      <c r="A119" s="242">
        <v>99</v>
      </c>
      <c r="B119" s="16" t="s">
        <v>64</v>
      </c>
      <c r="C119" s="17" t="s">
        <v>12</v>
      </c>
      <c r="D119" s="20"/>
      <c r="E119" s="20"/>
      <c r="F119" s="514"/>
      <c r="G119" s="38"/>
      <c r="H119" s="38"/>
      <c r="I119" s="144"/>
      <c r="J119" s="38"/>
      <c r="K119" s="38"/>
      <c r="L119" s="38"/>
      <c r="M119" s="38">
        <f t="shared" si="26"/>
        <v>0</v>
      </c>
      <c r="N119" s="38">
        <f t="shared" si="27"/>
        <v>0</v>
      </c>
      <c r="O119" s="363">
        <f t="shared" si="19"/>
        <v>0</v>
      </c>
      <c r="P119" s="514"/>
      <c r="Q119" s="38"/>
      <c r="R119" s="38"/>
      <c r="S119" s="144"/>
      <c r="T119" s="38"/>
      <c r="U119" s="38"/>
      <c r="V119" s="38"/>
      <c r="W119" s="38">
        <f t="shared" si="20"/>
        <v>0</v>
      </c>
      <c r="X119" s="38">
        <f t="shared" si="21"/>
        <v>0</v>
      </c>
      <c r="Y119" s="169">
        <f t="shared" si="22"/>
        <v>0</v>
      </c>
      <c r="Z119" s="38"/>
      <c r="AA119" s="38"/>
      <c r="AB119" s="212">
        <f t="shared" si="28"/>
        <v>0</v>
      </c>
      <c r="AC119" s="38"/>
      <c r="AD119" s="38"/>
      <c r="AE119" s="38"/>
      <c r="AF119" s="381">
        <f t="shared" si="23"/>
        <v>0</v>
      </c>
      <c r="AG119" s="38"/>
      <c r="AH119" s="38"/>
      <c r="AI119" s="38"/>
      <c r="AJ119" s="171">
        <f t="shared" si="29"/>
        <v>0</v>
      </c>
      <c r="AK119" s="174">
        <f t="shared" si="24"/>
        <v>0</v>
      </c>
      <c r="AL119" s="459">
        <f t="shared" si="25"/>
        <v>0</v>
      </c>
    </row>
    <row r="120" spans="1:38" s="34" customFormat="1" ht="18" customHeight="1" x14ac:dyDescent="0.25">
      <c r="A120" s="242">
        <v>100</v>
      </c>
      <c r="B120" s="16" t="s">
        <v>65</v>
      </c>
      <c r="C120" s="17" t="s">
        <v>12</v>
      </c>
      <c r="D120" s="20"/>
      <c r="E120" s="20"/>
      <c r="F120" s="514">
        <v>1.7100000000000001E-2</v>
      </c>
      <c r="G120" s="38"/>
      <c r="H120" s="38"/>
      <c r="I120" s="144"/>
      <c r="J120" s="38"/>
      <c r="K120" s="38"/>
      <c r="L120" s="38"/>
      <c r="M120" s="38">
        <f t="shared" si="26"/>
        <v>0</v>
      </c>
      <c r="N120" s="38">
        <f t="shared" si="27"/>
        <v>0</v>
      </c>
      <c r="O120" s="363">
        <f t="shared" si="19"/>
        <v>0</v>
      </c>
      <c r="P120" s="514">
        <v>2.8500000000000001E-2</v>
      </c>
      <c r="Q120" s="38"/>
      <c r="R120" s="38"/>
      <c r="S120" s="144"/>
      <c r="T120" s="38"/>
      <c r="U120" s="38"/>
      <c r="V120" s="402"/>
      <c r="W120" s="38">
        <f t="shared" si="20"/>
        <v>0</v>
      </c>
      <c r="X120" s="38">
        <f t="shared" si="21"/>
        <v>0</v>
      </c>
      <c r="Y120" s="169">
        <f t="shared" si="22"/>
        <v>0</v>
      </c>
      <c r="Z120" s="38"/>
      <c r="AA120" s="38"/>
      <c r="AB120" s="212">
        <f t="shared" si="28"/>
        <v>0</v>
      </c>
      <c r="AC120" s="38"/>
      <c r="AD120" s="38"/>
      <c r="AE120" s="38"/>
      <c r="AF120" s="381">
        <f t="shared" si="23"/>
        <v>0</v>
      </c>
      <c r="AG120" s="38"/>
      <c r="AH120" s="38">
        <v>2.2800000000000001E-2</v>
      </c>
      <c r="AI120" s="38"/>
      <c r="AJ120" s="171">
        <f t="shared" si="29"/>
        <v>0</v>
      </c>
      <c r="AK120" s="174">
        <f t="shared" si="24"/>
        <v>0</v>
      </c>
      <c r="AL120" s="459">
        <f t="shared" si="25"/>
        <v>0</v>
      </c>
    </row>
    <row r="121" spans="1:38" s="34" customFormat="1" ht="18" customHeight="1" x14ac:dyDescent="0.25">
      <c r="A121" s="242"/>
      <c r="B121" s="280" t="s">
        <v>120</v>
      </c>
      <c r="C121" s="7"/>
      <c r="D121" s="7"/>
      <c r="E121" s="7"/>
      <c r="F121" s="514"/>
      <c r="G121" s="38"/>
      <c r="H121" s="38"/>
      <c r="I121" s="144"/>
      <c r="J121" s="38"/>
      <c r="K121" s="38"/>
      <c r="L121" s="38"/>
      <c r="M121" s="38">
        <f t="shared" si="26"/>
        <v>0</v>
      </c>
      <c r="N121" s="38">
        <f t="shared" si="27"/>
        <v>0</v>
      </c>
      <c r="O121" s="363">
        <f t="shared" si="19"/>
        <v>0</v>
      </c>
      <c r="P121" s="514"/>
      <c r="Q121" s="38"/>
      <c r="R121" s="38"/>
      <c r="S121" s="144"/>
      <c r="T121" s="38"/>
      <c r="U121" s="38"/>
      <c r="V121" s="38"/>
      <c r="W121" s="38">
        <f t="shared" si="20"/>
        <v>0</v>
      </c>
      <c r="X121" s="38">
        <f t="shared" si="21"/>
        <v>0</v>
      </c>
      <c r="Y121" s="169">
        <f t="shared" si="22"/>
        <v>0</v>
      </c>
      <c r="Z121" s="38"/>
      <c r="AA121" s="38"/>
      <c r="AB121" s="212">
        <f t="shared" si="28"/>
        <v>0</v>
      </c>
      <c r="AC121" s="38"/>
      <c r="AD121" s="38"/>
      <c r="AE121" s="38"/>
      <c r="AF121" s="381">
        <f t="shared" si="23"/>
        <v>0</v>
      </c>
      <c r="AG121" s="38"/>
      <c r="AH121" s="38"/>
      <c r="AI121" s="38"/>
      <c r="AJ121" s="171">
        <f t="shared" si="29"/>
        <v>0</v>
      </c>
      <c r="AK121" s="174">
        <f t="shared" si="24"/>
        <v>0</v>
      </c>
      <c r="AL121" s="459">
        <f t="shared" si="25"/>
        <v>0</v>
      </c>
    </row>
    <row r="122" spans="1:38" s="34" customFormat="1" ht="18" customHeight="1" x14ac:dyDescent="0.25">
      <c r="A122" s="242">
        <v>101</v>
      </c>
      <c r="B122" s="16" t="s">
        <v>72</v>
      </c>
      <c r="C122" s="25" t="s">
        <v>12</v>
      </c>
      <c r="D122" s="444"/>
      <c r="E122" s="444"/>
      <c r="F122" s="514"/>
      <c r="G122" s="38"/>
      <c r="H122" s="38"/>
      <c r="I122" s="144"/>
      <c r="J122" s="38"/>
      <c r="K122" s="38"/>
      <c r="L122" s="38"/>
      <c r="M122" s="38">
        <f t="shared" si="26"/>
        <v>0</v>
      </c>
      <c r="N122" s="38">
        <f t="shared" si="27"/>
        <v>0</v>
      </c>
      <c r="O122" s="363">
        <f t="shared" si="19"/>
        <v>0</v>
      </c>
      <c r="P122" s="514"/>
      <c r="Q122" s="38"/>
      <c r="R122" s="38"/>
      <c r="S122" s="144"/>
      <c r="T122" s="38"/>
      <c r="U122" s="38"/>
      <c r="V122" s="38"/>
      <c r="W122" s="38">
        <f t="shared" si="20"/>
        <v>0</v>
      </c>
      <c r="X122" s="38">
        <f t="shared" si="21"/>
        <v>0</v>
      </c>
      <c r="Y122" s="169">
        <f t="shared" si="22"/>
        <v>0</v>
      </c>
      <c r="Z122" s="38"/>
      <c r="AA122" s="38"/>
      <c r="AB122" s="212">
        <f t="shared" si="28"/>
        <v>0</v>
      </c>
      <c r="AC122" s="38"/>
      <c r="AD122" s="38"/>
      <c r="AE122" s="38"/>
      <c r="AF122" s="381">
        <f t="shared" si="23"/>
        <v>0</v>
      </c>
      <c r="AG122" s="38"/>
      <c r="AH122" s="38"/>
      <c r="AI122" s="38"/>
      <c r="AJ122" s="171">
        <f t="shared" si="29"/>
        <v>0</v>
      </c>
      <c r="AK122" s="174">
        <f t="shared" si="24"/>
        <v>0</v>
      </c>
      <c r="AL122" s="459">
        <f t="shared" si="25"/>
        <v>0</v>
      </c>
    </row>
    <row r="123" spans="1:38" s="34" customFormat="1" ht="18" customHeight="1" x14ac:dyDescent="0.25">
      <c r="A123" s="242">
        <v>102</v>
      </c>
      <c r="B123" s="16" t="s">
        <v>73</v>
      </c>
      <c r="C123" s="25" t="s">
        <v>12</v>
      </c>
      <c r="D123" s="444"/>
      <c r="E123" s="444"/>
      <c r="F123" s="514"/>
      <c r="G123" s="38"/>
      <c r="H123" s="38"/>
      <c r="I123" s="144"/>
      <c r="J123" s="38"/>
      <c r="K123" s="38"/>
      <c r="L123" s="38"/>
      <c r="M123" s="38">
        <f t="shared" si="26"/>
        <v>0</v>
      </c>
      <c r="N123" s="38">
        <f t="shared" si="27"/>
        <v>0</v>
      </c>
      <c r="O123" s="363">
        <f t="shared" si="19"/>
        <v>0</v>
      </c>
      <c r="P123" s="514"/>
      <c r="Q123" s="38"/>
      <c r="R123" s="38"/>
      <c r="S123" s="144"/>
      <c r="T123" s="38"/>
      <c r="U123" s="38"/>
      <c r="V123" s="38"/>
      <c r="W123" s="38">
        <f t="shared" si="20"/>
        <v>0</v>
      </c>
      <c r="X123" s="38">
        <f t="shared" si="21"/>
        <v>0</v>
      </c>
      <c r="Y123" s="169">
        <f t="shared" si="22"/>
        <v>0</v>
      </c>
      <c r="Z123" s="38"/>
      <c r="AA123" s="38"/>
      <c r="AB123" s="212">
        <f t="shared" si="28"/>
        <v>0</v>
      </c>
      <c r="AC123" s="38"/>
      <c r="AD123" s="38"/>
      <c r="AE123" s="38"/>
      <c r="AF123" s="381">
        <f t="shared" si="23"/>
        <v>0</v>
      </c>
      <c r="AG123" s="171">
        <v>0.1</v>
      </c>
      <c r="AH123" s="38"/>
      <c r="AI123" s="38"/>
      <c r="AJ123" s="171">
        <f t="shared" si="29"/>
        <v>0</v>
      </c>
      <c r="AK123" s="174">
        <f t="shared" si="24"/>
        <v>0</v>
      </c>
      <c r="AL123" s="459">
        <f t="shared" si="25"/>
        <v>0</v>
      </c>
    </row>
    <row r="124" spans="1:38" s="34" customFormat="1" ht="18" customHeight="1" x14ac:dyDescent="0.25">
      <c r="A124" s="242">
        <v>103</v>
      </c>
      <c r="B124" s="16" t="s">
        <v>74</v>
      </c>
      <c r="C124" s="25" t="s">
        <v>12</v>
      </c>
      <c r="D124" s="444"/>
      <c r="E124" s="444"/>
      <c r="F124" s="514"/>
      <c r="G124" s="434">
        <v>2.4E-2</v>
      </c>
      <c r="H124" s="38"/>
      <c r="I124" s="144"/>
      <c r="J124" s="38"/>
      <c r="K124" s="38"/>
      <c r="L124" s="38"/>
      <c r="M124" s="38">
        <f t="shared" si="26"/>
        <v>0</v>
      </c>
      <c r="N124" s="38">
        <f t="shared" si="27"/>
        <v>0</v>
      </c>
      <c r="O124" s="363">
        <f t="shared" si="19"/>
        <v>0</v>
      </c>
      <c r="P124" s="514"/>
      <c r="Q124" s="434">
        <v>2.4E-2</v>
      </c>
      <c r="R124" s="38"/>
      <c r="S124" s="144"/>
      <c r="T124" s="38"/>
      <c r="U124" s="38"/>
      <c r="V124" s="38"/>
      <c r="W124" s="38">
        <f t="shared" si="20"/>
        <v>0</v>
      </c>
      <c r="X124" s="38">
        <f t="shared" si="21"/>
        <v>0</v>
      </c>
      <c r="Y124" s="169">
        <f t="shared" si="22"/>
        <v>0</v>
      </c>
      <c r="Z124" s="38"/>
      <c r="AA124" s="38"/>
      <c r="AB124" s="212">
        <f t="shared" si="28"/>
        <v>0</v>
      </c>
      <c r="AC124" s="38"/>
      <c r="AD124" s="38"/>
      <c r="AE124" s="38"/>
      <c r="AF124" s="381">
        <f t="shared" si="23"/>
        <v>0</v>
      </c>
      <c r="AG124" s="171">
        <v>7.1999999999999998E-3</v>
      </c>
      <c r="AH124" s="38"/>
      <c r="AI124" s="38"/>
      <c r="AJ124" s="171">
        <f t="shared" si="29"/>
        <v>0</v>
      </c>
      <c r="AK124" s="174">
        <f t="shared" si="24"/>
        <v>0</v>
      </c>
      <c r="AL124" s="459">
        <f t="shared" si="25"/>
        <v>0</v>
      </c>
    </row>
    <row r="125" spans="1:38" s="34" customFormat="1" ht="15.75" customHeight="1" x14ac:dyDescent="0.25">
      <c r="A125" s="242">
        <v>104</v>
      </c>
      <c r="B125" s="16" t="s">
        <v>75</v>
      </c>
      <c r="C125" s="25" t="s">
        <v>12</v>
      </c>
      <c r="D125" s="444"/>
      <c r="E125" s="444"/>
      <c r="F125" s="514">
        <v>5.6300000000000003E-2</v>
      </c>
      <c r="G125" s="38"/>
      <c r="H125" s="38"/>
      <c r="I125" s="144"/>
      <c r="J125" s="38"/>
      <c r="K125" s="38"/>
      <c r="L125" s="38"/>
      <c r="M125" s="38">
        <f t="shared" si="26"/>
        <v>0</v>
      </c>
      <c r="N125" s="38">
        <f t="shared" si="27"/>
        <v>0</v>
      </c>
      <c r="O125" s="363">
        <f t="shared" si="19"/>
        <v>0</v>
      </c>
      <c r="P125" s="514">
        <v>9.375E-2</v>
      </c>
      <c r="Q125" s="38"/>
      <c r="R125" s="38"/>
      <c r="S125" s="144"/>
      <c r="T125" s="38"/>
      <c r="U125" s="38"/>
      <c r="V125" s="38"/>
      <c r="W125" s="38">
        <f t="shared" si="20"/>
        <v>0</v>
      </c>
      <c r="X125" s="38">
        <f t="shared" si="21"/>
        <v>0</v>
      </c>
      <c r="Y125" s="169">
        <f t="shared" si="22"/>
        <v>0</v>
      </c>
      <c r="Z125" s="38"/>
      <c r="AA125" s="38"/>
      <c r="AB125" s="212">
        <f t="shared" si="28"/>
        <v>0</v>
      </c>
      <c r="AC125" s="38"/>
      <c r="AD125" s="38"/>
      <c r="AE125" s="38"/>
      <c r="AF125" s="381">
        <f t="shared" si="23"/>
        <v>0</v>
      </c>
      <c r="AG125" s="171">
        <v>1.2500000000000001E-2</v>
      </c>
      <c r="AH125" s="38"/>
      <c r="AI125" s="38"/>
      <c r="AJ125" s="171">
        <f t="shared" si="29"/>
        <v>0</v>
      </c>
      <c r="AK125" s="174">
        <f t="shared" si="24"/>
        <v>0</v>
      </c>
      <c r="AL125" s="459">
        <f t="shared" si="25"/>
        <v>0</v>
      </c>
    </row>
    <row r="126" spans="1:38" s="34" customFormat="1" ht="18" customHeight="1" x14ac:dyDescent="0.25">
      <c r="A126" s="242">
        <v>105</v>
      </c>
      <c r="B126" s="16" t="s">
        <v>77</v>
      </c>
      <c r="C126" s="25" t="s">
        <v>12</v>
      </c>
      <c r="D126" s="444"/>
      <c r="E126" s="444"/>
      <c r="F126" s="514"/>
      <c r="G126" s="38"/>
      <c r="H126" s="38"/>
      <c r="I126" s="144"/>
      <c r="J126" s="38"/>
      <c r="K126" s="38"/>
      <c r="L126" s="38"/>
      <c r="M126" s="38">
        <f t="shared" si="26"/>
        <v>0</v>
      </c>
      <c r="N126" s="38">
        <f t="shared" si="27"/>
        <v>0</v>
      </c>
      <c r="O126" s="363">
        <f t="shared" si="19"/>
        <v>0</v>
      </c>
      <c r="P126" s="514"/>
      <c r="Q126" s="38"/>
      <c r="R126" s="38"/>
      <c r="S126" s="144"/>
      <c r="T126" s="38"/>
      <c r="U126" s="38"/>
      <c r="V126" s="38"/>
      <c r="W126" s="38">
        <f t="shared" si="20"/>
        <v>0</v>
      </c>
      <c r="X126" s="38">
        <f t="shared" si="21"/>
        <v>0</v>
      </c>
      <c r="Y126" s="169">
        <f t="shared" si="22"/>
        <v>0</v>
      </c>
      <c r="Z126" s="38"/>
      <c r="AA126" s="38"/>
      <c r="AB126" s="212">
        <f t="shared" si="28"/>
        <v>0</v>
      </c>
      <c r="AC126" s="38"/>
      <c r="AD126" s="38"/>
      <c r="AE126" s="38"/>
      <c r="AF126" s="381">
        <f t="shared" si="23"/>
        <v>0</v>
      </c>
      <c r="AG126" s="38"/>
      <c r="AH126" s="38"/>
      <c r="AI126" s="38"/>
      <c r="AJ126" s="171">
        <f t="shared" si="29"/>
        <v>0</v>
      </c>
      <c r="AK126" s="174">
        <f t="shared" si="24"/>
        <v>0</v>
      </c>
      <c r="AL126" s="459">
        <f t="shared" si="25"/>
        <v>0</v>
      </c>
    </row>
    <row r="127" spans="1:38" s="34" customFormat="1" ht="18" customHeight="1" x14ac:dyDescent="0.25">
      <c r="A127" s="242">
        <v>106</v>
      </c>
      <c r="B127" s="16" t="s">
        <v>76</v>
      </c>
      <c r="C127" s="25" t="s">
        <v>12</v>
      </c>
      <c r="D127" s="444"/>
      <c r="E127" s="444"/>
      <c r="F127" s="514"/>
      <c r="G127" s="38"/>
      <c r="H127" s="38"/>
      <c r="I127" s="144"/>
      <c r="J127" s="38"/>
      <c r="K127" s="38"/>
      <c r="L127" s="38"/>
      <c r="M127" s="38">
        <f t="shared" si="26"/>
        <v>0</v>
      </c>
      <c r="N127" s="38">
        <f t="shared" si="27"/>
        <v>0</v>
      </c>
      <c r="O127" s="363">
        <f t="shared" si="19"/>
        <v>0</v>
      </c>
      <c r="P127" s="514"/>
      <c r="Q127" s="38"/>
      <c r="R127" s="38"/>
      <c r="S127" s="144"/>
      <c r="T127" s="38"/>
      <c r="U127" s="38"/>
      <c r="V127" s="38"/>
      <c r="W127" s="38">
        <f t="shared" si="20"/>
        <v>0</v>
      </c>
      <c r="X127" s="38">
        <f t="shared" si="21"/>
        <v>0</v>
      </c>
      <c r="Y127" s="169">
        <f t="shared" si="22"/>
        <v>0</v>
      </c>
      <c r="Z127" s="38"/>
      <c r="AA127" s="38"/>
      <c r="AB127" s="212">
        <f t="shared" si="28"/>
        <v>0</v>
      </c>
      <c r="AC127" s="38"/>
      <c r="AD127" s="38"/>
      <c r="AE127" s="38"/>
      <c r="AF127" s="381">
        <f t="shared" si="23"/>
        <v>0</v>
      </c>
      <c r="AG127" s="38"/>
      <c r="AH127" s="38"/>
      <c r="AI127" s="38"/>
      <c r="AJ127" s="171">
        <f t="shared" si="29"/>
        <v>0</v>
      </c>
      <c r="AK127" s="174">
        <f t="shared" si="24"/>
        <v>0</v>
      </c>
      <c r="AL127" s="459">
        <f t="shared" si="25"/>
        <v>0</v>
      </c>
    </row>
    <row r="128" spans="1:38" s="34" customFormat="1" ht="18" customHeight="1" x14ac:dyDescent="0.25">
      <c r="A128" s="242">
        <v>107</v>
      </c>
      <c r="B128" s="24" t="s">
        <v>78</v>
      </c>
      <c r="C128" s="25" t="s">
        <v>12</v>
      </c>
      <c r="D128" s="444"/>
      <c r="E128" s="444"/>
      <c r="F128" s="514"/>
      <c r="G128" s="38"/>
      <c r="H128" s="38"/>
      <c r="I128" s="144"/>
      <c r="J128" s="38"/>
      <c r="K128" s="38"/>
      <c r="L128" s="38"/>
      <c r="M128" s="38">
        <f t="shared" si="26"/>
        <v>0</v>
      </c>
      <c r="N128" s="38">
        <f t="shared" si="27"/>
        <v>0</v>
      </c>
      <c r="O128" s="363">
        <f t="shared" si="19"/>
        <v>0</v>
      </c>
      <c r="P128" s="514"/>
      <c r="Q128" s="38"/>
      <c r="R128" s="38"/>
      <c r="S128" s="144"/>
      <c r="T128" s="38"/>
      <c r="U128" s="38"/>
      <c r="V128" s="38"/>
      <c r="W128" s="38">
        <f t="shared" si="20"/>
        <v>0</v>
      </c>
      <c r="X128" s="38">
        <f t="shared" si="21"/>
        <v>0</v>
      </c>
      <c r="Y128" s="169">
        <f t="shared" si="22"/>
        <v>0</v>
      </c>
      <c r="Z128" s="38"/>
      <c r="AA128" s="35"/>
      <c r="AB128" s="212">
        <f t="shared" si="28"/>
        <v>0</v>
      </c>
      <c r="AC128" s="38"/>
      <c r="AD128" s="38"/>
      <c r="AE128" s="38"/>
      <c r="AF128" s="381">
        <f t="shared" si="23"/>
        <v>0</v>
      </c>
      <c r="AG128" s="38"/>
      <c r="AH128" s="38"/>
      <c r="AI128" s="38"/>
      <c r="AJ128" s="171">
        <f t="shared" si="29"/>
        <v>0</v>
      </c>
      <c r="AK128" s="174">
        <f t="shared" si="24"/>
        <v>0</v>
      </c>
      <c r="AL128" s="459">
        <f t="shared" si="25"/>
        <v>0</v>
      </c>
    </row>
    <row r="129" spans="1:493" s="34" customFormat="1" ht="18" customHeight="1" x14ac:dyDescent="0.25">
      <c r="A129" s="242">
        <v>108</v>
      </c>
      <c r="B129" s="24" t="s">
        <v>107</v>
      </c>
      <c r="C129" s="25" t="s">
        <v>12</v>
      </c>
      <c r="D129" s="444"/>
      <c r="E129" s="444"/>
      <c r="F129" s="514"/>
      <c r="G129" s="38"/>
      <c r="H129" s="38"/>
      <c r="I129" s="144"/>
      <c r="J129" s="38"/>
      <c r="K129" s="38"/>
      <c r="L129" s="38"/>
      <c r="M129" s="38">
        <f t="shared" si="26"/>
        <v>0</v>
      </c>
      <c r="N129" s="38">
        <f t="shared" si="27"/>
        <v>0</v>
      </c>
      <c r="O129" s="363">
        <f t="shared" si="19"/>
        <v>0</v>
      </c>
      <c r="P129" s="514"/>
      <c r="Q129" s="38"/>
      <c r="R129" s="38"/>
      <c r="S129" s="144"/>
      <c r="T129" s="38"/>
      <c r="U129" s="38"/>
      <c r="V129" s="38"/>
      <c r="W129" s="38">
        <f t="shared" si="20"/>
        <v>0</v>
      </c>
      <c r="X129" s="38">
        <f t="shared" si="21"/>
        <v>0</v>
      </c>
      <c r="Y129" s="169">
        <f t="shared" si="22"/>
        <v>0</v>
      </c>
      <c r="Z129" s="38"/>
      <c r="AA129" s="35"/>
      <c r="AB129" s="212">
        <f t="shared" si="28"/>
        <v>0</v>
      </c>
      <c r="AC129" s="38"/>
      <c r="AD129" s="38"/>
      <c r="AE129" s="38"/>
      <c r="AF129" s="381">
        <f t="shared" si="23"/>
        <v>0</v>
      </c>
      <c r="AG129" s="38"/>
      <c r="AH129" s="38"/>
      <c r="AI129" s="38"/>
      <c r="AJ129" s="171">
        <f t="shared" si="29"/>
        <v>0</v>
      </c>
      <c r="AK129" s="174">
        <f t="shared" si="24"/>
        <v>0</v>
      </c>
      <c r="AL129" s="459">
        <f t="shared" si="25"/>
        <v>0</v>
      </c>
    </row>
    <row r="130" spans="1:493" s="34" customFormat="1" ht="18" customHeight="1" x14ac:dyDescent="0.25">
      <c r="A130" s="242">
        <v>109</v>
      </c>
      <c r="B130" s="24" t="s">
        <v>209</v>
      </c>
      <c r="C130" s="25" t="s">
        <v>12</v>
      </c>
      <c r="D130" s="444"/>
      <c r="E130" s="444"/>
      <c r="F130" s="514"/>
      <c r="G130" s="38"/>
      <c r="H130" s="38"/>
      <c r="I130" s="144"/>
      <c r="J130" s="38"/>
      <c r="K130" s="38"/>
      <c r="L130" s="38"/>
      <c r="M130" s="38">
        <f t="shared" si="26"/>
        <v>0</v>
      </c>
      <c r="N130" s="38">
        <f t="shared" si="27"/>
        <v>0</v>
      </c>
      <c r="O130" s="363">
        <f t="shared" si="19"/>
        <v>0</v>
      </c>
      <c r="P130" s="514"/>
      <c r="Q130" s="38"/>
      <c r="R130" s="38"/>
      <c r="S130" s="144"/>
      <c r="T130" s="38"/>
      <c r="U130" s="38"/>
      <c r="V130" s="38"/>
      <c r="W130" s="38">
        <f t="shared" si="20"/>
        <v>0</v>
      </c>
      <c r="X130" s="38">
        <f t="shared" si="21"/>
        <v>0</v>
      </c>
      <c r="Y130" s="169">
        <f t="shared" si="22"/>
        <v>0</v>
      </c>
      <c r="Z130" s="38"/>
      <c r="AA130" s="35"/>
      <c r="AB130" s="212">
        <f t="shared" si="28"/>
        <v>0</v>
      </c>
      <c r="AC130" s="38"/>
      <c r="AD130" s="38"/>
      <c r="AE130" s="38"/>
      <c r="AF130" s="381">
        <f t="shared" si="23"/>
        <v>0</v>
      </c>
      <c r="AG130" s="38"/>
      <c r="AH130" s="38"/>
      <c r="AI130" s="38"/>
      <c r="AJ130" s="171">
        <f t="shared" si="29"/>
        <v>0</v>
      </c>
      <c r="AK130" s="174">
        <f t="shared" si="24"/>
        <v>0</v>
      </c>
      <c r="AL130" s="459">
        <f t="shared" si="25"/>
        <v>0</v>
      </c>
    </row>
    <row r="131" spans="1:493" s="34" customFormat="1" ht="18" customHeight="1" x14ac:dyDescent="0.25">
      <c r="A131" s="531" t="s">
        <v>229</v>
      </c>
      <c r="B131" s="532"/>
      <c r="C131" s="56"/>
      <c r="D131" s="450"/>
      <c r="E131" s="450"/>
      <c r="F131" s="517"/>
      <c r="G131" s="149"/>
      <c r="H131" s="149"/>
      <c r="I131" s="149"/>
      <c r="J131" s="149"/>
      <c r="K131" s="149"/>
      <c r="L131" s="46"/>
      <c r="M131" s="38">
        <f t="shared" si="26"/>
        <v>0</v>
      </c>
      <c r="N131" s="38">
        <f t="shared" si="27"/>
        <v>0</v>
      </c>
      <c r="O131" s="363">
        <f t="shared" si="19"/>
        <v>0</v>
      </c>
      <c r="P131" s="517"/>
      <c r="Q131" s="149"/>
      <c r="R131" s="149"/>
      <c r="S131" s="149"/>
      <c r="T131" s="149"/>
      <c r="U131" s="149"/>
      <c r="V131" s="149"/>
      <c r="W131" s="38">
        <f t="shared" si="20"/>
        <v>0</v>
      </c>
      <c r="X131" s="38">
        <f t="shared" si="21"/>
        <v>0</v>
      </c>
      <c r="Y131" s="169">
        <f t="shared" si="22"/>
        <v>0</v>
      </c>
      <c r="Z131" s="149"/>
      <c r="AA131" s="46"/>
      <c r="AB131" s="212">
        <f t="shared" si="28"/>
        <v>0</v>
      </c>
      <c r="AC131" s="149"/>
      <c r="AD131" s="149"/>
      <c r="AE131" s="149"/>
      <c r="AF131" s="381">
        <f t="shared" si="23"/>
        <v>0</v>
      </c>
      <c r="AG131" s="149"/>
      <c r="AH131" s="149"/>
      <c r="AI131" s="149"/>
      <c r="AJ131" s="171">
        <f t="shared" si="29"/>
        <v>0</v>
      </c>
      <c r="AK131" s="174">
        <f t="shared" si="24"/>
        <v>0</v>
      </c>
      <c r="AL131" s="459">
        <f t="shared" si="25"/>
        <v>0</v>
      </c>
    </row>
    <row r="132" spans="1:493" s="44" customFormat="1" ht="18.75" customHeight="1" x14ac:dyDescent="0.25">
      <c r="A132" s="242">
        <v>110</v>
      </c>
      <c r="B132" s="50" t="s">
        <v>95</v>
      </c>
      <c r="C132" s="57" t="s">
        <v>12</v>
      </c>
      <c r="D132" s="451"/>
      <c r="E132" s="451"/>
      <c r="F132" s="518"/>
      <c r="G132" s="38"/>
      <c r="H132" s="38"/>
      <c r="I132" s="38"/>
      <c r="J132" s="38"/>
      <c r="K132" s="38"/>
      <c r="L132" s="35"/>
      <c r="M132" s="38">
        <f t="shared" si="26"/>
        <v>0</v>
      </c>
      <c r="N132" s="38">
        <f t="shared" si="27"/>
        <v>0</v>
      </c>
      <c r="O132" s="363">
        <f t="shared" si="19"/>
        <v>0</v>
      </c>
      <c r="P132" s="518"/>
      <c r="Q132" s="38"/>
      <c r="R132" s="38"/>
      <c r="S132" s="38"/>
      <c r="T132" s="38"/>
      <c r="U132" s="38"/>
      <c r="V132" s="38"/>
      <c r="W132" s="38">
        <f t="shared" si="20"/>
        <v>0</v>
      </c>
      <c r="X132" s="38">
        <f t="shared" si="21"/>
        <v>0</v>
      </c>
      <c r="Y132" s="169">
        <f t="shared" si="22"/>
        <v>0</v>
      </c>
      <c r="Z132" s="148"/>
      <c r="AA132" s="35"/>
      <c r="AB132" s="212">
        <f t="shared" si="28"/>
        <v>0</v>
      </c>
      <c r="AC132" s="148"/>
      <c r="AD132" s="148"/>
      <c r="AE132" s="148"/>
      <c r="AF132" s="381">
        <f t="shared" si="23"/>
        <v>0</v>
      </c>
      <c r="AG132" s="148"/>
      <c r="AH132" s="38"/>
      <c r="AI132" s="148"/>
      <c r="AJ132" s="171">
        <f t="shared" si="29"/>
        <v>0</v>
      </c>
      <c r="AK132" s="174">
        <f t="shared" si="24"/>
        <v>0</v>
      </c>
      <c r="AL132" s="459">
        <f t="shared" si="25"/>
        <v>0</v>
      </c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  <c r="KR132" s="45"/>
      <c r="KS132" s="45"/>
      <c r="KT132" s="45"/>
      <c r="KU132" s="45"/>
      <c r="KV132" s="45"/>
      <c r="KW132" s="45"/>
      <c r="KX132" s="45"/>
      <c r="KY132" s="45"/>
      <c r="KZ132" s="45"/>
      <c r="LA132" s="45"/>
      <c r="LB132" s="45"/>
      <c r="LC132" s="45"/>
      <c r="LD132" s="45"/>
      <c r="LE132" s="45"/>
      <c r="LF132" s="45"/>
      <c r="LG132" s="45"/>
      <c r="LH132" s="45"/>
      <c r="LI132" s="45"/>
      <c r="LJ132" s="45"/>
      <c r="LK132" s="45"/>
      <c r="LL132" s="45"/>
      <c r="LM132" s="45"/>
      <c r="LN132" s="45"/>
      <c r="LO132" s="45"/>
      <c r="LP132" s="45"/>
      <c r="LQ132" s="45"/>
      <c r="LR132" s="45"/>
      <c r="LS132" s="45"/>
      <c r="LT132" s="45"/>
      <c r="LU132" s="45"/>
      <c r="LV132" s="45"/>
      <c r="LW132" s="45"/>
      <c r="LX132" s="45"/>
      <c r="LY132" s="45"/>
      <c r="LZ132" s="45"/>
      <c r="MA132" s="45"/>
      <c r="MB132" s="45"/>
      <c r="MC132" s="45"/>
      <c r="MD132" s="45"/>
      <c r="ME132" s="45"/>
      <c r="MF132" s="45"/>
      <c r="MG132" s="45"/>
      <c r="MH132" s="45"/>
      <c r="MI132" s="45"/>
      <c r="MJ132" s="45"/>
      <c r="MK132" s="45"/>
      <c r="ML132" s="45"/>
      <c r="MM132" s="45"/>
      <c r="MN132" s="45"/>
      <c r="MO132" s="45"/>
      <c r="MP132" s="45"/>
      <c r="MQ132" s="45"/>
      <c r="MR132" s="45"/>
      <c r="MS132" s="45"/>
      <c r="MT132" s="45"/>
      <c r="MU132" s="45"/>
      <c r="MV132" s="45"/>
      <c r="MW132" s="45"/>
      <c r="MX132" s="45"/>
      <c r="MY132" s="45"/>
      <c r="MZ132" s="45"/>
      <c r="NA132" s="45"/>
      <c r="NB132" s="45"/>
      <c r="NC132" s="45"/>
      <c r="ND132" s="45"/>
      <c r="NE132" s="45"/>
      <c r="NF132" s="45"/>
      <c r="NG132" s="45"/>
      <c r="NH132" s="45"/>
      <c r="NI132" s="45"/>
      <c r="NJ132" s="45"/>
      <c r="NK132" s="45"/>
      <c r="NL132" s="45"/>
      <c r="NM132" s="45"/>
      <c r="NN132" s="45"/>
      <c r="NO132" s="45"/>
      <c r="NP132" s="45"/>
      <c r="NQ132" s="45"/>
      <c r="NR132" s="45"/>
      <c r="NS132" s="45"/>
      <c r="NT132" s="45"/>
      <c r="NU132" s="45"/>
      <c r="NV132" s="45"/>
      <c r="NW132" s="45"/>
      <c r="NX132" s="45"/>
      <c r="NY132" s="45"/>
      <c r="NZ132" s="45"/>
      <c r="OA132" s="45"/>
      <c r="OB132" s="45"/>
      <c r="OC132" s="45"/>
      <c r="OD132" s="45"/>
      <c r="OE132" s="45"/>
      <c r="OF132" s="45"/>
      <c r="OG132" s="45"/>
      <c r="OH132" s="45"/>
      <c r="OI132" s="45"/>
      <c r="OJ132" s="45"/>
      <c r="OK132" s="45"/>
      <c r="OL132" s="45"/>
      <c r="OM132" s="45"/>
      <c r="ON132" s="45"/>
      <c r="OO132" s="45"/>
      <c r="OP132" s="45"/>
      <c r="OQ132" s="45"/>
      <c r="OR132" s="45"/>
      <c r="OS132" s="45"/>
      <c r="OT132" s="45"/>
      <c r="OU132" s="45"/>
      <c r="OV132" s="45"/>
      <c r="OW132" s="45"/>
      <c r="OX132" s="45"/>
      <c r="OY132" s="45"/>
      <c r="OZ132" s="45"/>
      <c r="PA132" s="45"/>
      <c r="PB132" s="45"/>
      <c r="PC132" s="45"/>
      <c r="PD132" s="45"/>
      <c r="PE132" s="45"/>
      <c r="PF132" s="45"/>
      <c r="PG132" s="45"/>
      <c r="PH132" s="45"/>
      <c r="PI132" s="45"/>
      <c r="PJ132" s="45"/>
      <c r="PK132" s="45"/>
      <c r="PL132" s="45"/>
      <c r="PM132" s="45"/>
      <c r="PN132" s="45"/>
      <c r="PO132" s="45"/>
      <c r="PP132" s="45"/>
      <c r="PQ132" s="45"/>
      <c r="PR132" s="45"/>
      <c r="PS132" s="45"/>
      <c r="PT132" s="45"/>
      <c r="PU132" s="45"/>
      <c r="PV132" s="45"/>
      <c r="PW132" s="45"/>
      <c r="PX132" s="45"/>
      <c r="PY132" s="45"/>
      <c r="PZ132" s="45"/>
      <c r="QA132" s="45"/>
      <c r="QB132" s="45"/>
      <c r="QC132" s="45"/>
      <c r="QD132" s="45"/>
      <c r="QE132" s="45"/>
      <c r="QF132" s="45"/>
      <c r="QG132" s="45"/>
      <c r="QH132" s="45"/>
      <c r="QI132" s="45"/>
      <c r="QJ132" s="45"/>
      <c r="QK132" s="45"/>
      <c r="QL132" s="45"/>
      <c r="QM132" s="45"/>
      <c r="QN132" s="45"/>
      <c r="QO132" s="45"/>
      <c r="QP132" s="45"/>
      <c r="QQ132" s="45"/>
      <c r="QR132" s="45"/>
      <c r="QS132" s="45"/>
      <c r="QT132" s="45"/>
      <c r="QU132" s="45"/>
      <c r="QV132" s="45"/>
      <c r="QW132" s="45"/>
      <c r="QX132" s="45"/>
      <c r="QY132" s="45"/>
      <c r="QZ132" s="45"/>
      <c r="RA132" s="45"/>
      <c r="RB132" s="45"/>
      <c r="RC132" s="45"/>
      <c r="RD132" s="45"/>
      <c r="RE132" s="45"/>
      <c r="RF132" s="45"/>
      <c r="RG132" s="45"/>
      <c r="RH132" s="45"/>
      <c r="RI132" s="45"/>
      <c r="RJ132" s="45"/>
      <c r="RK132" s="45"/>
      <c r="RL132" s="45"/>
      <c r="RM132" s="45"/>
      <c r="RN132" s="45"/>
      <c r="RO132" s="45"/>
      <c r="RP132" s="45"/>
      <c r="RQ132" s="45"/>
      <c r="RR132" s="45"/>
      <c r="RS132" s="45"/>
      <c r="RT132" s="45"/>
      <c r="RU132" s="45"/>
      <c r="RV132" s="45"/>
      <c r="RW132" s="45"/>
      <c r="RX132" s="45"/>
      <c r="RY132" s="45"/>
    </row>
    <row r="133" spans="1:493" s="44" customFormat="1" ht="20.25" customHeight="1" x14ac:dyDescent="0.25">
      <c r="A133" s="242">
        <v>111</v>
      </c>
      <c r="B133" s="50" t="s">
        <v>96</v>
      </c>
      <c r="C133" s="57" t="s">
        <v>12</v>
      </c>
      <c r="D133" s="451"/>
      <c r="E133" s="451"/>
      <c r="F133" s="518"/>
      <c r="G133" s="38"/>
      <c r="H133" s="38"/>
      <c r="I133" s="38"/>
      <c r="J133" s="38"/>
      <c r="K133" s="38"/>
      <c r="L133" s="35"/>
      <c r="M133" s="38">
        <f t="shared" si="26"/>
        <v>0</v>
      </c>
      <c r="N133" s="38">
        <f t="shared" si="27"/>
        <v>0</v>
      </c>
      <c r="O133" s="363">
        <f t="shared" si="19"/>
        <v>0</v>
      </c>
      <c r="P133" s="518"/>
      <c r="Q133" s="38"/>
      <c r="R133" s="38"/>
      <c r="S133" s="38"/>
      <c r="T133" s="38"/>
      <c r="U133" s="38"/>
      <c r="V133" s="38"/>
      <c r="W133" s="38">
        <f t="shared" si="20"/>
        <v>0</v>
      </c>
      <c r="X133" s="38">
        <f t="shared" si="21"/>
        <v>0</v>
      </c>
      <c r="Y133" s="169">
        <f t="shared" si="22"/>
        <v>0</v>
      </c>
      <c r="Z133" s="148"/>
      <c r="AA133" s="35"/>
      <c r="AB133" s="212">
        <f t="shared" si="28"/>
        <v>0</v>
      </c>
      <c r="AC133" s="148"/>
      <c r="AD133" s="148"/>
      <c r="AE133" s="148"/>
      <c r="AF133" s="381">
        <f t="shared" si="23"/>
        <v>0</v>
      </c>
      <c r="AG133" s="148"/>
      <c r="AH133" s="38"/>
      <c r="AI133" s="148"/>
      <c r="AJ133" s="171">
        <f t="shared" si="29"/>
        <v>0</v>
      </c>
      <c r="AK133" s="174">
        <f t="shared" si="24"/>
        <v>0</v>
      </c>
      <c r="AL133" s="459">
        <f t="shared" si="25"/>
        <v>0</v>
      </c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  <c r="KR133" s="45"/>
      <c r="KS133" s="45"/>
      <c r="KT133" s="45"/>
      <c r="KU133" s="45"/>
      <c r="KV133" s="45"/>
      <c r="KW133" s="45"/>
      <c r="KX133" s="45"/>
      <c r="KY133" s="45"/>
      <c r="KZ133" s="45"/>
      <c r="LA133" s="45"/>
      <c r="LB133" s="45"/>
      <c r="LC133" s="45"/>
      <c r="LD133" s="45"/>
      <c r="LE133" s="45"/>
      <c r="LF133" s="45"/>
      <c r="LG133" s="45"/>
      <c r="LH133" s="45"/>
      <c r="LI133" s="45"/>
      <c r="LJ133" s="45"/>
      <c r="LK133" s="45"/>
      <c r="LL133" s="45"/>
      <c r="LM133" s="45"/>
      <c r="LN133" s="45"/>
      <c r="LO133" s="45"/>
      <c r="LP133" s="45"/>
      <c r="LQ133" s="45"/>
      <c r="LR133" s="45"/>
      <c r="LS133" s="45"/>
      <c r="LT133" s="45"/>
      <c r="LU133" s="45"/>
      <c r="LV133" s="45"/>
      <c r="LW133" s="45"/>
      <c r="LX133" s="45"/>
      <c r="LY133" s="45"/>
      <c r="LZ133" s="45"/>
      <c r="MA133" s="45"/>
      <c r="MB133" s="45"/>
      <c r="MC133" s="45"/>
      <c r="MD133" s="45"/>
      <c r="ME133" s="45"/>
      <c r="MF133" s="45"/>
      <c r="MG133" s="45"/>
      <c r="MH133" s="45"/>
      <c r="MI133" s="45"/>
      <c r="MJ133" s="45"/>
      <c r="MK133" s="45"/>
      <c r="ML133" s="45"/>
      <c r="MM133" s="45"/>
      <c r="MN133" s="45"/>
      <c r="MO133" s="45"/>
      <c r="MP133" s="45"/>
      <c r="MQ133" s="45"/>
      <c r="MR133" s="45"/>
      <c r="MS133" s="45"/>
      <c r="MT133" s="45"/>
      <c r="MU133" s="45"/>
      <c r="MV133" s="45"/>
      <c r="MW133" s="45"/>
      <c r="MX133" s="45"/>
      <c r="MY133" s="45"/>
      <c r="MZ133" s="45"/>
      <c r="NA133" s="45"/>
      <c r="NB133" s="45"/>
      <c r="NC133" s="45"/>
      <c r="ND133" s="45"/>
      <c r="NE133" s="45"/>
      <c r="NF133" s="45"/>
      <c r="NG133" s="45"/>
      <c r="NH133" s="45"/>
      <c r="NI133" s="45"/>
      <c r="NJ133" s="45"/>
      <c r="NK133" s="45"/>
      <c r="NL133" s="45"/>
      <c r="NM133" s="45"/>
      <c r="NN133" s="45"/>
      <c r="NO133" s="45"/>
      <c r="NP133" s="45"/>
      <c r="NQ133" s="45"/>
      <c r="NR133" s="45"/>
      <c r="NS133" s="45"/>
      <c r="NT133" s="45"/>
      <c r="NU133" s="45"/>
      <c r="NV133" s="45"/>
      <c r="NW133" s="45"/>
      <c r="NX133" s="45"/>
      <c r="NY133" s="45"/>
      <c r="NZ133" s="45"/>
      <c r="OA133" s="45"/>
      <c r="OB133" s="45"/>
      <c r="OC133" s="45"/>
      <c r="OD133" s="45"/>
      <c r="OE133" s="45"/>
      <c r="OF133" s="45"/>
      <c r="OG133" s="45"/>
      <c r="OH133" s="45"/>
      <c r="OI133" s="45"/>
      <c r="OJ133" s="45"/>
      <c r="OK133" s="45"/>
      <c r="OL133" s="45"/>
      <c r="OM133" s="45"/>
      <c r="ON133" s="45"/>
      <c r="OO133" s="45"/>
      <c r="OP133" s="45"/>
      <c r="OQ133" s="45"/>
      <c r="OR133" s="45"/>
      <c r="OS133" s="45"/>
      <c r="OT133" s="45"/>
      <c r="OU133" s="45"/>
      <c r="OV133" s="45"/>
      <c r="OW133" s="45"/>
      <c r="OX133" s="45"/>
      <c r="OY133" s="45"/>
      <c r="OZ133" s="45"/>
      <c r="PA133" s="45"/>
      <c r="PB133" s="45"/>
      <c r="PC133" s="45"/>
      <c r="PD133" s="45"/>
      <c r="PE133" s="45"/>
      <c r="PF133" s="45"/>
      <c r="PG133" s="45"/>
      <c r="PH133" s="45"/>
      <c r="PI133" s="45"/>
      <c r="PJ133" s="45"/>
      <c r="PK133" s="45"/>
      <c r="PL133" s="45"/>
      <c r="PM133" s="45"/>
      <c r="PN133" s="45"/>
      <c r="PO133" s="45"/>
      <c r="PP133" s="45"/>
      <c r="PQ133" s="45"/>
      <c r="PR133" s="45"/>
      <c r="PS133" s="45"/>
      <c r="PT133" s="45"/>
      <c r="PU133" s="45"/>
      <c r="PV133" s="45"/>
      <c r="PW133" s="45"/>
      <c r="PX133" s="45"/>
      <c r="PY133" s="45"/>
      <c r="PZ133" s="45"/>
      <c r="QA133" s="45"/>
      <c r="QB133" s="45"/>
      <c r="QC133" s="45"/>
      <c r="QD133" s="45"/>
      <c r="QE133" s="45"/>
      <c r="QF133" s="45"/>
      <c r="QG133" s="45"/>
      <c r="QH133" s="45"/>
      <c r="QI133" s="45"/>
      <c r="QJ133" s="45"/>
      <c r="QK133" s="45"/>
      <c r="QL133" s="45"/>
      <c r="QM133" s="45"/>
      <c r="QN133" s="45"/>
      <c r="QO133" s="45"/>
      <c r="QP133" s="45"/>
      <c r="QQ133" s="45"/>
      <c r="QR133" s="45"/>
      <c r="QS133" s="45"/>
      <c r="QT133" s="45"/>
      <c r="QU133" s="45"/>
      <c r="QV133" s="45"/>
      <c r="QW133" s="45"/>
      <c r="QX133" s="45"/>
      <c r="QY133" s="45"/>
      <c r="QZ133" s="45"/>
      <c r="RA133" s="45"/>
      <c r="RB133" s="45"/>
      <c r="RC133" s="45"/>
      <c r="RD133" s="45"/>
      <c r="RE133" s="45"/>
      <c r="RF133" s="45"/>
      <c r="RG133" s="45"/>
      <c r="RH133" s="45"/>
      <c r="RI133" s="45"/>
      <c r="RJ133" s="45"/>
      <c r="RK133" s="45"/>
      <c r="RL133" s="45"/>
      <c r="RM133" s="45"/>
      <c r="RN133" s="45"/>
      <c r="RO133" s="45"/>
      <c r="RP133" s="45"/>
      <c r="RQ133" s="45"/>
      <c r="RR133" s="45"/>
      <c r="RS133" s="45"/>
      <c r="RT133" s="45"/>
      <c r="RU133" s="45"/>
      <c r="RV133" s="45"/>
      <c r="RW133" s="45"/>
      <c r="RX133" s="45"/>
      <c r="RY133" s="45"/>
    </row>
    <row r="134" spans="1:493" s="44" customFormat="1" ht="18" customHeight="1" x14ac:dyDescent="0.25">
      <c r="A134" s="242">
        <v>112</v>
      </c>
      <c r="B134" s="50" t="s">
        <v>97</v>
      </c>
      <c r="C134" s="57" t="s">
        <v>12</v>
      </c>
      <c r="D134" s="451"/>
      <c r="E134" s="451"/>
      <c r="F134" s="518"/>
      <c r="G134" s="38"/>
      <c r="H134" s="38"/>
      <c r="I134" s="38"/>
      <c r="J134" s="38"/>
      <c r="K134" s="38"/>
      <c r="L134" s="35"/>
      <c r="M134" s="38">
        <f t="shared" si="26"/>
        <v>0</v>
      </c>
      <c r="N134" s="38">
        <f t="shared" si="27"/>
        <v>0</v>
      </c>
      <c r="O134" s="363">
        <f t="shared" si="19"/>
        <v>0</v>
      </c>
      <c r="P134" s="518"/>
      <c r="Q134" s="38"/>
      <c r="R134" s="38"/>
      <c r="S134" s="38"/>
      <c r="T134" s="38"/>
      <c r="U134" s="38"/>
      <c r="V134" s="38"/>
      <c r="W134" s="38">
        <f t="shared" si="20"/>
        <v>0</v>
      </c>
      <c r="X134" s="38">
        <f t="shared" si="21"/>
        <v>0</v>
      </c>
      <c r="Y134" s="169">
        <f t="shared" si="22"/>
        <v>0</v>
      </c>
      <c r="Z134" s="148"/>
      <c r="AA134" s="35"/>
      <c r="AB134" s="212">
        <f t="shared" si="28"/>
        <v>0</v>
      </c>
      <c r="AC134" s="148"/>
      <c r="AD134" s="148"/>
      <c r="AE134" s="148"/>
      <c r="AF134" s="381">
        <f t="shared" si="23"/>
        <v>0</v>
      </c>
      <c r="AG134" s="148"/>
      <c r="AH134" s="38"/>
      <c r="AI134" s="148"/>
      <c r="AJ134" s="171">
        <f t="shared" si="29"/>
        <v>0</v>
      </c>
      <c r="AK134" s="174">
        <f t="shared" si="24"/>
        <v>0</v>
      </c>
      <c r="AL134" s="459">
        <f t="shared" si="25"/>
        <v>0</v>
      </c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5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45"/>
      <c r="JO134" s="45"/>
      <c r="JP134" s="45"/>
      <c r="JQ134" s="45"/>
      <c r="JR134" s="45"/>
      <c r="JS134" s="45"/>
      <c r="JT134" s="45"/>
      <c r="JU134" s="45"/>
      <c r="JV134" s="45"/>
      <c r="JW134" s="45"/>
      <c r="JX134" s="45"/>
      <c r="JY134" s="45"/>
      <c r="JZ134" s="45"/>
      <c r="KA134" s="45"/>
      <c r="KB134" s="45"/>
      <c r="KC134" s="45"/>
      <c r="KD134" s="45"/>
      <c r="KE134" s="45"/>
      <c r="KF134" s="45"/>
      <c r="KG134" s="45"/>
      <c r="KH134" s="45"/>
      <c r="KI134" s="45"/>
      <c r="KJ134" s="45"/>
      <c r="KK134" s="45"/>
      <c r="KL134" s="45"/>
      <c r="KM134" s="45"/>
      <c r="KN134" s="45"/>
      <c r="KO134" s="45"/>
      <c r="KP134" s="45"/>
      <c r="KQ134" s="45"/>
      <c r="KR134" s="45"/>
      <c r="KS134" s="45"/>
      <c r="KT134" s="45"/>
      <c r="KU134" s="45"/>
      <c r="KV134" s="45"/>
      <c r="KW134" s="45"/>
      <c r="KX134" s="45"/>
      <c r="KY134" s="45"/>
      <c r="KZ134" s="45"/>
      <c r="LA134" s="45"/>
      <c r="LB134" s="45"/>
      <c r="LC134" s="45"/>
      <c r="LD134" s="45"/>
      <c r="LE134" s="45"/>
      <c r="LF134" s="45"/>
      <c r="LG134" s="45"/>
      <c r="LH134" s="45"/>
      <c r="LI134" s="45"/>
      <c r="LJ134" s="45"/>
      <c r="LK134" s="45"/>
      <c r="LL134" s="45"/>
      <c r="LM134" s="45"/>
      <c r="LN134" s="45"/>
      <c r="LO134" s="45"/>
      <c r="LP134" s="45"/>
      <c r="LQ134" s="45"/>
      <c r="LR134" s="45"/>
      <c r="LS134" s="45"/>
      <c r="LT134" s="45"/>
      <c r="LU134" s="45"/>
      <c r="LV134" s="45"/>
      <c r="LW134" s="45"/>
      <c r="LX134" s="45"/>
      <c r="LY134" s="45"/>
      <c r="LZ134" s="45"/>
      <c r="MA134" s="45"/>
      <c r="MB134" s="45"/>
      <c r="MC134" s="45"/>
      <c r="MD134" s="45"/>
      <c r="ME134" s="45"/>
      <c r="MF134" s="45"/>
      <c r="MG134" s="45"/>
      <c r="MH134" s="45"/>
      <c r="MI134" s="45"/>
      <c r="MJ134" s="45"/>
      <c r="MK134" s="45"/>
      <c r="ML134" s="45"/>
      <c r="MM134" s="45"/>
      <c r="MN134" s="45"/>
      <c r="MO134" s="45"/>
      <c r="MP134" s="45"/>
      <c r="MQ134" s="45"/>
      <c r="MR134" s="45"/>
      <c r="MS134" s="45"/>
      <c r="MT134" s="45"/>
      <c r="MU134" s="45"/>
      <c r="MV134" s="45"/>
      <c r="MW134" s="45"/>
      <c r="MX134" s="45"/>
      <c r="MY134" s="45"/>
      <c r="MZ134" s="45"/>
      <c r="NA134" s="45"/>
      <c r="NB134" s="45"/>
      <c r="NC134" s="45"/>
      <c r="ND134" s="45"/>
      <c r="NE134" s="45"/>
      <c r="NF134" s="45"/>
      <c r="NG134" s="45"/>
      <c r="NH134" s="45"/>
      <c r="NI134" s="45"/>
      <c r="NJ134" s="45"/>
      <c r="NK134" s="45"/>
      <c r="NL134" s="45"/>
      <c r="NM134" s="45"/>
      <c r="NN134" s="45"/>
      <c r="NO134" s="45"/>
      <c r="NP134" s="45"/>
      <c r="NQ134" s="45"/>
      <c r="NR134" s="45"/>
      <c r="NS134" s="45"/>
      <c r="NT134" s="45"/>
      <c r="NU134" s="45"/>
      <c r="NV134" s="45"/>
      <c r="NW134" s="45"/>
      <c r="NX134" s="45"/>
      <c r="NY134" s="45"/>
      <c r="NZ134" s="45"/>
      <c r="OA134" s="45"/>
      <c r="OB134" s="45"/>
      <c r="OC134" s="45"/>
      <c r="OD134" s="45"/>
      <c r="OE134" s="45"/>
      <c r="OF134" s="45"/>
      <c r="OG134" s="45"/>
      <c r="OH134" s="45"/>
      <c r="OI134" s="45"/>
      <c r="OJ134" s="45"/>
      <c r="OK134" s="45"/>
      <c r="OL134" s="45"/>
      <c r="OM134" s="45"/>
      <c r="ON134" s="45"/>
      <c r="OO134" s="45"/>
      <c r="OP134" s="45"/>
      <c r="OQ134" s="45"/>
      <c r="OR134" s="45"/>
      <c r="OS134" s="45"/>
      <c r="OT134" s="45"/>
      <c r="OU134" s="45"/>
      <c r="OV134" s="45"/>
      <c r="OW134" s="45"/>
      <c r="OX134" s="45"/>
      <c r="OY134" s="45"/>
      <c r="OZ134" s="45"/>
      <c r="PA134" s="45"/>
      <c r="PB134" s="45"/>
      <c r="PC134" s="45"/>
      <c r="PD134" s="45"/>
      <c r="PE134" s="45"/>
      <c r="PF134" s="45"/>
      <c r="PG134" s="45"/>
      <c r="PH134" s="45"/>
      <c r="PI134" s="45"/>
      <c r="PJ134" s="45"/>
      <c r="PK134" s="45"/>
      <c r="PL134" s="45"/>
      <c r="PM134" s="45"/>
      <c r="PN134" s="45"/>
      <c r="PO134" s="45"/>
      <c r="PP134" s="45"/>
      <c r="PQ134" s="45"/>
      <c r="PR134" s="45"/>
      <c r="PS134" s="45"/>
      <c r="PT134" s="45"/>
      <c r="PU134" s="45"/>
      <c r="PV134" s="45"/>
      <c r="PW134" s="45"/>
      <c r="PX134" s="45"/>
      <c r="PY134" s="45"/>
      <c r="PZ134" s="45"/>
      <c r="QA134" s="45"/>
      <c r="QB134" s="45"/>
      <c r="QC134" s="45"/>
      <c r="QD134" s="45"/>
      <c r="QE134" s="45"/>
      <c r="QF134" s="45"/>
      <c r="QG134" s="45"/>
      <c r="QH134" s="45"/>
      <c r="QI134" s="45"/>
      <c r="QJ134" s="45"/>
      <c r="QK134" s="45"/>
      <c r="QL134" s="45"/>
      <c r="QM134" s="45"/>
      <c r="QN134" s="45"/>
      <c r="QO134" s="45"/>
      <c r="QP134" s="45"/>
      <c r="QQ134" s="45"/>
      <c r="QR134" s="45"/>
      <c r="QS134" s="45"/>
      <c r="QT134" s="45"/>
      <c r="QU134" s="45"/>
      <c r="QV134" s="45"/>
      <c r="QW134" s="45"/>
      <c r="QX134" s="45"/>
      <c r="QY134" s="45"/>
      <c r="QZ134" s="45"/>
      <c r="RA134" s="45"/>
      <c r="RB134" s="45"/>
      <c r="RC134" s="45"/>
      <c r="RD134" s="45"/>
      <c r="RE134" s="45"/>
      <c r="RF134" s="45"/>
      <c r="RG134" s="45"/>
      <c r="RH134" s="45"/>
      <c r="RI134" s="45"/>
      <c r="RJ134" s="45"/>
      <c r="RK134" s="45"/>
      <c r="RL134" s="45"/>
      <c r="RM134" s="45"/>
      <c r="RN134" s="45"/>
      <c r="RO134" s="45"/>
      <c r="RP134" s="45"/>
      <c r="RQ134" s="45"/>
      <c r="RR134" s="45"/>
      <c r="RS134" s="45"/>
      <c r="RT134" s="45"/>
      <c r="RU134" s="45"/>
      <c r="RV134" s="45"/>
      <c r="RW134" s="45"/>
      <c r="RX134" s="45"/>
      <c r="RY134" s="45"/>
    </row>
    <row r="135" spans="1:493" s="44" customFormat="1" ht="18.75" customHeight="1" x14ac:dyDescent="0.25">
      <c r="A135" s="242">
        <v>113</v>
      </c>
      <c r="B135" s="50" t="s">
        <v>98</v>
      </c>
      <c r="C135" s="57" t="s">
        <v>12</v>
      </c>
      <c r="D135" s="451"/>
      <c r="E135" s="451"/>
      <c r="F135" s="518"/>
      <c r="G135" s="38"/>
      <c r="H135" s="38"/>
      <c r="I135" s="38"/>
      <c r="J135" s="38"/>
      <c r="K135" s="38"/>
      <c r="L135" s="35"/>
      <c r="M135" s="38">
        <f t="shared" ref="M135:M148" si="30">(G135+I135+J135+L135+F135+K135)*$M$5</f>
        <v>0</v>
      </c>
      <c r="N135" s="38">
        <f t="shared" ref="N135:N148" si="31">(H135+I135+J135+L135+F135+K135)*$N$5</f>
        <v>0</v>
      </c>
      <c r="O135" s="363">
        <f t="shared" si="19"/>
        <v>0</v>
      </c>
      <c r="P135" s="518"/>
      <c r="Q135" s="38"/>
      <c r="R135" s="38"/>
      <c r="S135" s="38"/>
      <c r="T135" s="38"/>
      <c r="U135" s="38"/>
      <c r="V135" s="38"/>
      <c r="W135" s="38">
        <f t="shared" si="20"/>
        <v>0</v>
      </c>
      <c r="X135" s="38">
        <f t="shared" si="21"/>
        <v>0</v>
      </c>
      <c r="Y135" s="169">
        <f t="shared" si="22"/>
        <v>0</v>
      </c>
      <c r="Z135" s="148"/>
      <c r="AA135" s="35"/>
      <c r="AB135" s="212">
        <f t="shared" ref="AB135:AB148" si="32">(Z135+AA135)*$AB$5</f>
        <v>0</v>
      </c>
      <c r="AC135" s="148"/>
      <c r="AD135" s="148"/>
      <c r="AE135" s="148"/>
      <c r="AF135" s="381">
        <f t="shared" si="23"/>
        <v>0</v>
      </c>
      <c r="AG135" s="148"/>
      <c r="AH135" s="38"/>
      <c r="AI135" s="148"/>
      <c r="AJ135" s="171">
        <f t="shared" ref="AJ135:AJ148" si="33">(AG135+AH135+AI135)*$AJ$5</f>
        <v>0</v>
      </c>
      <c r="AK135" s="174">
        <f t="shared" si="24"/>
        <v>0</v>
      </c>
      <c r="AL135" s="459">
        <f t="shared" si="25"/>
        <v>0</v>
      </c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45"/>
      <c r="FY135" s="45"/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5"/>
      <c r="GS135" s="45"/>
      <c r="GT135" s="45"/>
      <c r="GU135" s="45"/>
      <c r="GV135" s="45"/>
      <c r="GW135" s="45"/>
      <c r="GX135" s="45"/>
      <c r="GY135" s="45"/>
      <c r="GZ135" s="45"/>
      <c r="HA135" s="45"/>
      <c r="HB135" s="45"/>
      <c r="HC135" s="45"/>
      <c r="HD135" s="45"/>
      <c r="HE135" s="45"/>
      <c r="HF135" s="45"/>
      <c r="HG135" s="45"/>
      <c r="HH135" s="45"/>
      <c r="HI135" s="45"/>
      <c r="HJ135" s="45"/>
      <c r="HK135" s="45"/>
      <c r="HL135" s="45"/>
      <c r="HM135" s="45"/>
      <c r="HN135" s="45"/>
      <c r="HO135" s="45"/>
      <c r="HP135" s="45"/>
      <c r="HQ135" s="45"/>
      <c r="HR135" s="45"/>
      <c r="HS135" s="45"/>
      <c r="HT135" s="45"/>
      <c r="HU135" s="45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  <c r="IU135" s="45"/>
      <c r="IV135" s="45"/>
      <c r="IW135" s="45"/>
      <c r="IX135" s="45"/>
      <c r="IY135" s="45"/>
      <c r="IZ135" s="45"/>
      <c r="JA135" s="45"/>
      <c r="JB135" s="45"/>
      <c r="JC135" s="45"/>
      <c r="JD135" s="45"/>
      <c r="JE135" s="45"/>
      <c r="JF135" s="45"/>
      <c r="JG135" s="45"/>
      <c r="JH135" s="45"/>
      <c r="JI135" s="45"/>
      <c r="JJ135" s="45"/>
      <c r="JK135" s="45"/>
      <c r="JL135" s="45"/>
      <c r="JM135" s="45"/>
      <c r="JN135" s="45"/>
      <c r="JO135" s="45"/>
      <c r="JP135" s="45"/>
      <c r="JQ135" s="45"/>
      <c r="JR135" s="45"/>
      <c r="JS135" s="45"/>
      <c r="JT135" s="45"/>
      <c r="JU135" s="45"/>
      <c r="JV135" s="45"/>
      <c r="JW135" s="45"/>
      <c r="JX135" s="45"/>
      <c r="JY135" s="45"/>
      <c r="JZ135" s="45"/>
      <c r="KA135" s="45"/>
      <c r="KB135" s="45"/>
      <c r="KC135" s="45"/>
      <c r="KD135" s="45"/>
      <c r="KE135" s="45"/>
      <c r="KF135" s="45"/>
      <c r="KG135" s="45"/>
      <c r="KH135" s="45"/>
      <c r="KI135" s="45"/>
      <c r="KJ135" s="45"/>
      <c r="KK135" s="45"/>
      <c r="KL135" s="45"/>
      <c r="KM135" s="45"/>
      <c r="KN135" s="45"/>
      <c r="KO135" s="45"/>
      <c r="KP135" s="45"/>
      <c r="KQ135" s="45"/>
      <c r="KR135" s="45"/>
      <c r="KS135" s="45"/>
      <c r="KT135" s="45"/>
      <c r="KU135" s="45"/>
      <c r="KV135" s="45"/>
      <c r="KW135" s="45"/>
      <c r="KX135" s="45"/>
      <c r="KY135" s="45"/>
      <c r="KZ135" s="45"/>
      <c r="LA135" s="45"/>
      <c r="LB135" s="45"/>
      <c r="LC135" s="45"/>
      <c r="LD135" s="45"/>
      <c r="LE135" s="45"/>
      <c r="LF135" s="45"/>
      <c r="LG135" s="45"/>
      <c r="LH135" s="45"/>
      <c r="LI135" s="45"/>
      <c r="LJ135" s="45"/>
      <c r="LK135" s="45"/>
      <c r="LL135" s="45"/>
      <c r="LM135" s="45"/>
      <c r="LN135" s="45"/>
      <c r="LO135" s="45"/>
      <c r="LP135" s="45"/>
      <c r="LQ135" s="45"/>
      <c r="LR135" s="45"/>
      <c r="LS135" s="45"/>
      <c r="LT135" s="45"/>
      <c r="LU135" s="45"/>
      <c r="LV135" s="45"/>
      <c r="LW135" s="45"/>
      <c r="LX135" s="45"/>
      <c r="LY135" s="45"/>
      <c r="LZ135" s="45"/>
      <c r="MA135" s="45"/>
      <c r="MB135" s="45"/>
      <c r="MC135" s="45"/>
      <c r="MD135" s="45"/>
      <c r="ME135" s="45"/>
      <c r="MF135" s="45"/>
      <c r="MG135" s="45"/>
      <c r="MH135" s="45"/>
      <c r="MI135" s="45"/>
      <c r="MJ135" s="45"/>
      <c r="MK135" s="45"/>
      <c r="ML135" s="45"/>
      <c r="MM135" s="45"/>
      <c r="MN135" s="45"/>
      <c r="MO135" s="45"/>
      <c r="MP135" s="45"/>
      <c r="MQ135" s="45"/>
      <c r="MR135" s="45"/>
      <c r="MS135" s="45"/>
      <c r="MT135" s="45"/>
      <c r="MU135" s="45"/>
      <c r="MV135" s="45"/>
      <c r="MW135" s="45"/>
      <c r="MX135" s="45"/>
      <c r="MY135" s="45"/>
      <c r="MZ135" s="45"/>
      <c r="NA135" s="45"/>
      <c r="NB135" s="45"/>
      <c r="NC135" s="45"/>
      <c r="ND135" s="45"/>
      <c r="NE135" s="45"/>
      <c r="NF135" s="45"/>
      <c r="NG135" s="45"/>
      <c r="NH135" s="45"/>
      <c r="NI135" s="45"/>
      <c r="NJ135" s="45"/>
      <c r="NK135" s="45"/>
      <c r="NL135" s="45"/>
      <c r="NM135" s="45"/>
      <c r="NN135" s="45"/>
      <c r="NO135" s="45"/>
      <c r="NP135" s="45"/>
      <c r="NQ135" s="45"/>
      <c r="NR135" s="45"/>
      <c r="NS135" s="45"/>
      <c r="NT135" s="45"/>
      <c r="NU135" s="45"/>
      <c r="NV135" s="45"/>
      <c r="NW135" s="45"/>
      <c r="NX135" s="45"/>
      <c r="NY135" s="45"/>
      <c r="NZ135" s="45"/>
      <c r="OA135" s="45"/>
      <c r="OB135" s="45"/>
      <c r="OC135" s="45"/>
      <c r="OD135" s="45"/>
      <c r="OE135" s="45"/>
      <c r="OF135" s="45"/>
      <c r="OG135" s="45"/>
      <c r="OH135" s="45"/>
      <c r="OI135" s="45"/>
      <c r="OJ135" s="45"/>
      <c r="OK135" s="45"/>
      <c r="OL135" s="45"/>
      <c r="OM135" s="45"/>
      <c r="ON135" s="45"/>
      <c r="OO135" s="45"/>
      <c r="OP135" s="45"/>
      <c r="OQ135" s="45"/>
      <c r="OR135" s="45"/>
      <c r="OS135" s="45"/>
      <c r="OT135" s="45"/>
      <c r="OU135" s="45"/>
      <c r="OV135" s="45"/>
      <c r="OW135" s="45"/>
      <c r="OX135" s="45"/>
      <c r="OY135" s="45"/>
      <c r="OZ135" s="45"/>
      <c r="PA135" s="45"/>
      <c r="PB135" s="45"/>
      <c r="PC135" s="45"/>
      <c r="PD135" s="45"/>
      <c r="PE135" s="45"/>
      <c r="PF135" s="45"/>
      <c r="PG135" s="45"/>
      <c r="PH135" s="45"/>
      <c r="PI135" s="45"/>
      <c r="PJ135" s="45"/>
      <c r="PK135" s="45"/>
      <c r="PL135" s="45"/>
      <c r="PM135" s="45"/>
      <c r="PN135" s="45"/>
      <c r="PO135" s="45"/>
      <c r="PP135" s="45"/>
      <c r="PQ135" s="45"/>
      <c r="PR135" s="45"/>
      <c r="PS135" s="45"/>
      <c r="PT135" s="45"/>
      <c r="PU135" s="45"/>
      <c r="PV135" s="45"/>
      <c r="PW135" s="45"/>
      <c r="PX135" s="45"/>
      <c r="PY135" s="45"/>
      <c r="PZ135" s="45"/>
      <c r="QA135" s="45"/>
      <c r="QB135" s="45"/>
      <c r="QC135" s="45"/>
      <c r="QD135" s="45"/>
      <c r="QE135" s="45"/>
      <c r="QF135" s="45"/>
      <c r="QG135" s="45"/>
      <c r="QH135" s="45"/>
      <c r="QI135" s="45"/>
      <c r="QJ135" s="45"/>
      <c r="QK135" s="45"/>
      <c r="QL135" s="45"/>
      <c r="QM135" s="45"/>
      <c r="QN135" s="45"/>
      <c r="QO135" s="45"/>
      <c r="QP135" s="45"/>
      <c r="QQ135" s="45"/>
      <c r="QR135" s="45"/>
      <c r="QS135" s="45"/>
      <c r="QT135" s="45"/>
      <c r="QU135" s="45"/>
      <c r="QV135" s="45"/>
      <c r="QW135" s="45"/>
      <c r="QX135" s="45"/>
      <c r="QY135" s="45"/>
      <c r="QZ135" s="45"/>
      <c r="RA135" s="45"/>
      <c r="RB135" s="45"/>
      <c r="RC135" s="45"/>
      <c r="RD135" s="45"/>
      <c r="RE135" s="45"/>
      <c r="RF135" s="45"/>
      <c r="RG135" s="45"/>
      <c r="RH135" s="45"/>
      <c r="RI135" s="45"/>
      <c r="RJ135" s="45"/>
      <c r="RK135" s="45"/>
      <c r="RL135" s="45"/>
      <c r="RM135" s="45"/>
      <c r="RN135" s="45"/>
      <c r="RO135" s="45"/>
      <c r="RP135" s="45"/>
      <c r="RQ135" s="45"/>
      <c r="RR135" s="45"/>
      <c r="RS135" s="45"/>
      <c r="RT135" s="45"/>
      <c r="RU135" s="45"/>
      <c r="RV135" s="45"/>
      <c r="RW135" s="45"/>
      <c r="RX135" s="45"/>
      <c r="RY135" s="45"/>
    </row>
    <row r="136" spans="1:493" s="44" customFormat="1" ht="21" customHeight="1" x14ac:dyDescent="0.25">
      <c r="A136" s="242">
        <v>114</v>
      </c>
      <c r="B136" s="50" t="s">
        <v>99</v>
      </c>
      <c r="C136" s="57" t="s">
        <v>12</v>
      </c>
      <c r="D136" s="451"/>
      <c r="E136" s="451"/>
      <c r="F136" s="518"/>
      <c r="G136" s="38"/>
      <c r="H136" s="38"/>
      <c r="I136" s="38"/>
      <c r="J136" s="38"/>
      <c r="K136" s="38"/>
      <c r="L136" s="35"/>
      <c r="M136" s="38">
        <f t="shared" si="30"/>
        <v>0</v>
      </c>
      <c r="N136" s="38">
        <f t="shared" si="31"/>
        <v>0</v>
      </c>
      <c r="O136" s="363">
        <f t="shared" ref="O136:O148" si="34">M136+N136</f>
        <v>0</v>
      </c>
      <c r="P136" s="518"/>
      <c r="Q136" s="38"/>
      <c r="R136" s="38"/>
      <c r="S136" s="38"/>
      <c r="T136" s="38"/>
      <c r="U136" s="38"/>
      <c r="V136" s="38"/>
      <c r="W136" s="38">
        <f t="shared" ref="W136:W148" si="35">(U136+T136+S136+Q136+P136)*$W$5</f>
        <v>0</v>
      </c>
      <c r="X136" s="38">
        <f t="shared" ref="X136:X148" si="36">(U136+T136+S136+R136+P136)*$X$5</f>
        <v>0</v>
      </c>
      <c r="Y136" s="169">
        <f t="shared" ref="Y136:Y148" si="37">W136+X136</f>
        <v>0</v>
      </c>
      <c r="Z136" s="148"/>
      <c r="AA136" s="35"/>
      <c r="AB136" s="212">
        <f t="shared" si="32"/>
        <v>0</v>
      </c>
      <c r="AC136" s="148"/>
      <c r="AD136" s="148"/>
      <c r="AE136" s="148"/>
      <c r="AF136" s="381">
        <f t="shared" ref="AF136:AF148" si="38">(AE136+AD136+AC136)*AF$5</f>
        <v>0</v>
      </c>
      <c r="AG136" s="148"/>
      <c r="AH136" s="38"/>
      <c r="AI136" s="148"/>
      <c r="AJ136" s="171">
        <f t="shared" si="33"/>
        <v>0</v>
      </c>
      <c r="AK136" s="174">
        <f t="shared" ref="AK136:AK148" si="39">O136+Y136+AB136+AJ136</f>
        <v>0</v>
      </c>
      <c r="AL136" s="459">
        <f t="shared" ref="AL136:AL148" si="40">(D136+E136)-AK136</f>
        <v>0</v>
      </c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45"/>
      <c r="JO136" s="45"/>
      <c r="JP136" s="45"/>
      <c r="JQ136" s="45"/>
      <c r="JR136" s="45"/>
      <c r="JS136" s="45"/>
      <c r="JT136" s="45"/>
      <c r="JU136" s="45"/>
      <c r="JV136" s="45"/>
      <c r="JW136" s="45"/>
      <c r="JX136" s="45"/>
      <c r="JY136" s="45"/>
      <c r="JZ136" s="45"/>
      <c r="KA136" s="45"/>
      <c r="KB136" s="45"/>
      <c r="KC136" s="45"/>
      <c r="KD136" s="45"/>
      <c r="KE136" s="45"/>
      <c r="KF136" s="45"/>
      <c r="KG136" s="45"/>
      <c r="KH136" s="45"/>
      <c r="KI136" s="45"/>
      <c r="KJ136" s="45"/>
      <c r="KK136" s="45"/>
      <c r="KL136" s="45"/>
      <c r="KM136" s="45"/>
      <c r="KN136" s="45"/>
      <c r="KO136" s="45"/>
      <c r="KP136" s="45"/>
      <c r="KQ136" s="45"/>
      <c r="KR136" s="45"/>
      <c r="KS136" s="45"/>
      <c r="KT136" s="45"/>
      <c r="KU136" s="45"/>
      <c r="KV136" s="45"/>
      <c r="KW136" s="45"/>
      <c r="KX136" s="45"/>
      <c r="KY136" s="45"/>
      <c r="KZ136" s="45"/>
      <c r="LA136" s="45"/>
      <c r="LB136" s="45"/>
      <c r="LC136" s="45"/>
      <c r="LD136" s="45"/>
      <c r="LE136" s="45"/>
      <c r="LF136" s="45"/>
      <c r="LG136" s="45"/>
      <c r="LH136" s="45"/>
      <c r="LI136" s="45"/>
      <c r="LJ136" s="45"/>
      <c r="LK136" s="45"/>
      <c r="LL136" s="45"/>
      <c r="LM136" s="45"/>
      <c r="LN136" s="45"/>
      <c r="LO136" s="45"/>
      <c r="LP136" s="45"/>
      <c r="LQ136" s="45"/>
      <c r="LR136" s="45"/>
      <c r="LS136" s="45"/>
      <c r="LT136" s="45"/>
      <c r="LU136" s="45"/>
      <c r="LV136" s="45"/>
      <c r="LW136" s="45"/>
      <c r="LX136" s="45"/>
      <c r="LY136" s="45"/>
      <c r="LZ136" s="45"/>
      <c r="MA136" s="45"/>
      <c r="MB136" s="45"/>
      <c r="MC136" s="45"/>
      <c r="MD136" s="45"/>
      <c r="ME136" s="45"/>
      <c r="MF136" s="45"/>
      <c r="MG136" s="45"/>
      <c r="MH136" s="45"/>
      <c r="MI136" s="45"/>
      <c r="MJ136" s="45"/>
      <c r="MK136" s="45"/>
      <c r="ML136" s="45"/>
      <c r="MM136" s="45"/>
      <c r="MN136" s="45"/>
      <c r="MO136" s="45"/>
      <c r="MP136" s="45"/>
      <c r="MQ136" s="45"/>
      <c r="MR136" s="45"/>
      <c r="MS136" s="45"/>
      <c r="MT136" s="45"/>
      <c r="MU136" s="45"/>
      <c r="MV136" s="45"/>
      <c r="MW136" s="45"/>
      <c r="MX136" s="45"/>
      <c r="MY136" s="45"/>
      <c r="MZ136" s="45"/>
      <c r="NA136" s="45"/>
      <c r="NB136" s="45"/>
      <c r="NC136" s="45"/>
      <c r="ND136" s="45"/>
      <c r="NE136" s="45"/>
      <c r="NF136" s="45"/>
      <c r="NG136" s="45"/>
      <c r="NH136" s="45"/>
      <c r="NI136" s="45"/>
      <c r="NJ136" s="45"/>
      <c r="NK136" s="45"/>
      <c r="NL136" s="45"/>
      <c r="NM136" s="45"/>
      <c r="NN136" s="45"/>
      <c r="NO136" s="45"/>
      <c r="NP136" s="45"/>
      <c r="NQ136" s="45"/>
      <c r="NR136" s="45"/>
      <c r="NS136" s="45"/>
      <c r="NT136" s="45"/>
      <c r="NU136" s="45"/>
      <c r="NV136" s="45"/>
      <c r="NW136" s="45"/>
      <c r="NX136" s="45"/>
      <c r="NY136" s="45"/>
      <c r="NZ136" s="45"/>
      <c r="OA136" s="45"/>
      <c r="OB136" s="45"/>
      <c r="OC136" s="45"/>
      <c r="OD136" s="45"/>
      <c r="OE136" s="45"/>
      <c r="OF136" s="45"/>
      <c r="OG136" s="45"/>
      <c r="OH136" s="45"/>
      <c r="OI136" s="45"/>
      <c r="OJ136" s="45"/>
      <c r="OK136" s="45"/>
      <c r="OL136" s="45"/>
      <c r="OM136" s="45"/>
      <c r="ON136" s="45"/>
      <c r="OO136" s="45"/>
      <c r="OP136" s="45"/>
      <c r="OQ136" s="45"/>
      <c r="OR136" s="45"/>
      <c r="OS136" s="45"/>
      <c r="OT136" s="45"/>
      <c r="OU136" s="45"/>
      <c r="OV136" s="45"/>
      <c r="OW136" s="45"/>
      <c r="OX136" s="45"/>
      <c r="OY136" s="45"/>
      <c r="OZ136" s="45"/>
      <c r="PA136" s="45"/>
      <c r="PB136" s="45"/>
      <c r="PC136" s="45"/>
      <c r="PD136" s="45"/>
      <c r="PE136" s="45"/>
      <c r="PF136" s="45"/>
      <c r="PG136" s="45"/>
      <c r="PH136" s="45"/>
      <c r="PI136" s="45"/>
      <c r="PJ136" s="45"/>
      <c r="PK136" s="45"/>
      <c r="PL136" s="45"/>
      <c r="PM136" s="45"/>
      <c r="PN136" s="45"/>
      <c r="PO136" s="45"/>
      <c r="PP136" s="45"/>
      <c r="PQ136" s="45"/>
      <c r="PR136" s="45"/>
      <c r="PS136" s="45"/>
      <c r="PT136" s="45"/>
      <c r="PU136" s="45"/>
      <c r="PV136" s="45"/>
      <c r="PW136" s="45"/>
      <c r="PX136" s="45"/>
      <c r="PY136" s="45"/>
      <c r="PZ136" s="45"/>
      <c r="QA136" s="45"/>
      <c r="QB136" s="45"/>
      <c r="QC136" s="45"/>
      <c r="QD136" s="45"/>
      <c r="QE136" s="45"/>
      <c r="QF136" s="45"/>
      <c r="QG136" s="45"/>
      <c r="QH136" s="45"/>
      <c r="QI136" s="45"/>
      <c r="QJ136" s="45"/>
      <c r="QK136" s="45"/>
      <c r="QL136" s="45"/>
      <c r="QM136" s="45"/>
      <c r="QN136" s="45"/>
      <c r="QO136" s="45"/>
      <c r="QP136" s="45"/>
      <c r="QQ136" s="45"/>
      <c r="QR136" s="45"/>
      <c r="QS136" s="45"/>
      <c r="QT136" s="45"/>
      <c r="QU136" s="45"/>
      <c r="QV136" s="45"/>
      <c r="QW136" s="45"/>
      <c r="QX136" s="45"/>
      <c r="QY136" s="45"/>
      <c r="QZ136" s="45"/>
      <c r="RA136" s="45"/>
      <c r="RB136" s="45"/>
      <c r="RC136" s="45"/>
      <c r="RD136" s="45"/>
      <c r="RE136" s="45"/>
      <c r="RF136" s="45"/>
      <c r="RG136" s="45"/>
      <c r="RH136" s="45"/>
      <c r="RI136" s="45"/>
      <c r="RJ136" s="45"/>
      <c r="RK136" s="45"/>
      <c r="RL136" s="45"/>
      <c r="RM136" s="45"/>
      <c r="RN136" s="45"/>
      <c r="RO136" s="45"/>
      <c r="RP136" s="45"/>
      <c r="RQ136" s="45"/>
      <c r="RR136" s="45"/>
      <c r="RS136" s="45"/>
      <c r="RT136" s="45"/>
      <c r="RU136" s="45"/>
      <c r="RV136" s="45"/>
      <c r="RW136" s="45"/>
      <c r="RX136" s="45"/>
      <c r="RY136" s="45"/>
    </row>
    <row r="137" spans="1:493" s="44" customFormat="1" ht="15" x14ac:dyDescent="0.25">
      <c r="A137" s="247"/>
      <c r="B137" s="57" t="s">
        <v>100</v>
      </c>
      <c r="C137" s="35"/>
      <c r="D137" s="452"/>
      <c r="E137" s="452"/>
      <c r="F137" s="514"/>
      <c r="G137" s="38"/>
      <c r="H137" s="38"/>
      <c r="I137" s="38"/>
      <c r="J137" s="38"/>
      <c r="K137" s="38"/>
      <c r="L137" s="35"/>
      <c r="M137" s="38">
        <f t="shared" si="30"/>
        <v>0</v>
      </c>
      <c r="N137" s="38">
        <f t="shared" si="31"/>
        <v>0</v>
      </c>
      <c r="O137" s="363">
        <f t="shared" si="34"/>
        <v>0</v>
      </c>
      <c r="P137" s="514"/>
      <c r="Q137" s="38"/>
      <c r="R137" s="38"/>
      <c r="S137" s="38"/>
      <c r="T137" s="38"/>
      <c r="U137" s="38"/>
      <c r="V137" s="38"/>
      <c r="W137" s="38">
        <f t="shared" si="35"/>
        <v>0</v>
      </c>
      <c r="X137" s="38">
        <f t="shared" si="36"/>
        <v>0</v>
      </c>
      <c r="Y137" s="169">
        <f t="shared" si="37"/>
        <v>0</v>
      </c>
      <c r="Z137" s="148"/>
      <c r="AA137" s="35"/>
      <c r="AB137" s="212">
        <f t="shared" si="32"/>
        <v>0</v>
      </c>
      <c r="AC137" s="53"/>
      <c r="AD137" s="53"/>
      <c r="AE137" s="148"/>
      <c r="AF137" s="381">
        <f t="shared" si="38"/>
        <v>0</v>
      </c>
      <c r="AG137" s="53"/>
      <c r="AH137" s="38"/>
      <c r="AI137" s="148"/>
      <c r="AJ137" s="171">
        <f t="shared" si="33"/>
        <v>0</v>
      </c>
      <c r="AK137" s="174">
        <f t="shared" si="39"/>
        <v>0</v>
      </c>
      <c r="AL137" s="459">
        <f t="shared" si="40"/>
        <v>0</v>
      </c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  <c r="IU137" s="45"/>
      <c r="IV137" s="45"/>
      <c r="IW137" s="45"/>
      <c r="IX137" s="45"/>
      <c r="IY137" s="45"/>
      <c r="IZ137" s="45"/>
      <c r="JA137" s="45"/>
      <c r="JB137" s="45"/>
      <c r="JC137" s="45"/>
      <c r="JD137" s="45"/>
      <c r="JE137" s="45"/>
      <c r="JF137" s="45"/>
      <c r="JG137" s="45"/>
      <c r="JH137" s="45"/>
      <c r="JI137" s="45"/>
      <c r="JJ137" s="45"/>
      <c r="JK137" s="45"/>
      <c r="JL137" s="45"/>
      <c r="JM137" s="45"/>
      <c r="JN137" s="45"/>
      <c r="JO137" s="45"/>
      <c r="JP137" s="45"/>
      <c r="JQ137" s="45"/>
      <c r="JR137" s="45"/>
      <c r="JS137" s="45"/>
      <c r="JT137" s="45"/>
      <c r="JU137" s="45"/>
      <c r="JV137" s="45"/>
      <c r="JW137" s="45"/>
      <c r="JX137" s="45"/>
      <c r="JY137" s="45"/>
      <c r="JZ137" s="45"/>
      <c r="KA137" s="45"/>
      <c r="KB137" s="45"/>
      <c r="KC137" s="45"/>
      <c r="KD137" s="45"/>
      <c r="KE137" s="45"/>
      <c r="KF137" s="45"/>
      <c r="KG137" s="45"/>
      <c r="KH137" s="45"/>
      <c r="KI137" s="45"/>
      <c r="KJ137" s="45"/>
      <c r="KK137" s="45"/>
      <c r="KL137" s="45"/>
      <c r="KM137" s="45"/>
      <c r="KN137" s="45"/>
      <c r="KO137" s="45"/>
      <c r="KP137" s="45"/>
      <c r="KQ137" s="45"/>
      <c r="KR137" s="45"/>
      <c r="KS137" s="45"/>
      <c r="KT137" s="45"/>
      <c r="KU137" s="45"/>
      <c r="KV137" s="45"/>
      <c r="KW137" s="45"/>
      <c r="KX137" s="45"/>
      <c r="KY137" s="45"/>
      <c r="KZ137" s="45"/>
      <c r="LA137" s="45"/>
      <c r="LB137" s="45"/>
      <c r="LC137" s="45"/>
      <c r="LD137" s="45"/>
      <c r="LE137" s="45"/>
      <c r="LF137" s="45"/>
      <c r="LG137" s="45"/>
      <c r="LH137" s="45"/>
      <c r="LI137" s="45"/>
      <c r="LJ137" s="45"/>
      <c r="LK137" s="45"/>
      <c r="LL137" s="45"/>
      <c r="LM137" s="45"/>
      <c r="LN137" s="45"/>
      <c r="LO137" s="45"/>
      <c r="LP137" s="45"/>
      <c r="LQ137" s="45"/>
      <c r="LR137" s="45"/>
      <c r="LS137" s="45"/>
      <c r="LT137" s="45"/>
      <c r="LU137" s="45"/>
      <c r="LV137" s="45"/>
      <c r="LW137" s="45"/>
      <c r="LX137" s="45"/>
      <c r="LY137" s="45"/>
      <c r="LZ137" s="45"/>
      <c r="MA137" s="45"/>
      <c r="MB137" s="45"/>
      <c r="MC137" s="45"/>
      <c r="MD137" s="45"/>
      <c r="ME137" s="45"/>
      <c r="MF137" s="45"/>
      <c r="MG137" s="45"/>
      <c r="MH137" s="45"/>
      <c r="MI137" s="45"/>
      <c r="MJ137" s="45"/>
      <c r="MK137" s="45"/>
      <c r="ML137" s="45"/>
      <c r="MM137" s="45"/>
      <c r="MN137" s="45"/>
      <c r="MO137" s="45"/>
      <c r="MP137" s="45"/>
      <c r="MQ137" s="45"/>
      <c r="MR137" s="45"/>
      <c r="MS137" s="45"/>
      <c r="MT137" s="45"/>
      <c r="MU137" s="45"/>
      <c r="MV137" s="45"/>
      <c r="MW137" s="45"/>
      <c r="MX137" s="45"/>
      <c r="MY137" s="45"/>
      <c r="MZ137" s="45"/>
      <c r="NA137" s="45"/>
      <c r="NB137" s="45"/>
      <c r="NC137" s="45"/>
      <c r="ND137" s="45"/>
      <c r="NE137" s="45"/>
      <c r="NF137" s="45"/>
      <c r="NG137" s="45"/>
      <c r="NH137" s="45"/>
      <c r="NI137" s="45"/>
      <c r="NJ137" s="45"/>
      <c r="NK137" s="45"/>
      <c r="NL137" s="45"/>
      <c r="NM137" s="45"/>
      <c r="NN137" s="45"/>
      <c r="NO137" s="45"/>
      <c r="NP137" s="45"/>
      <c r="NQ137" s="45"/>
      <c r="NR137" s="45"/>
      <c r="NS137" s="45"/>
      <c r="NT137" s="45"/>
      <c r="NU137" s="45"/>
      <c r="NV137" s="45"/>
      <c r="NW137" s="45"/>
      <c r="NX137" s="45"/>
      <c r="NY137" s="45"/>
      <c r="NZ137" s="45"/>
      <c r="OA137" s="45"/>
      <c r="OB137" s="45"/>
      <c r="OC137" s="45"/>
      <c r="OD137" s="45"/>
      <c r="OE137" s="45"/>
      <c r="OF137" s="45"/>
      <c r="OG137" s="45"/>
      <c r="OH137" s="45"/>
      <c r="OI137" s="45"/>
      <c r="OJ137" s="45"/>
      <c r="OK137" s="45"/>
      <c r="OL137" s="45"/>
      <c r="OM137" s="45"/>
      <c r="ON137" s="45"/>
      <c r="OO137" s="45"/>
      <c r="OP137" s="45"/>
      <c r="OQ137" s="45"/>
      <c r="OR137" s="45"/>
      <c r="OS137" s="45"/>
      <c r="OT137" s="45"/>
      <c r="OU137" s="45"/>
      <c r="OV137" s="45"/>
      <c r="OW137" s="45"/>
      <c r="OX137" s="45"/>
      <c r="OY137" s="45"/>
      <c r="OZ137" s="45"/>
      <c r="PA137" s="45"/>
      <c r="PB137" s="45"/>
      <c r="PC137" s="45"/>
      <c r="PD137" s="45"/>
      <c r="PE137" s="45"/>
      <c r="PF137" s="45"/>
      <c r="PG137" s="45"/>
      <c r="PH137" s="45"/>
      <c r="PI137" s="45"/>
      <c r="PJ137" s="45"/>
      <c r="PK137" s="45"/>
      <c r="PL137" s="45"/>
      <c r="PM137" s="45"/>
      <c r="PN137" s="45"/>
      <c r="PO137" s="45"/>
      <c r="PP137" s="45"/>
      <c r="PQ137" s="45"/>
      <c r="PR137" s="45"/>
      <c r="PS137" s="45"/>
      <c r="PT137" s="45"/>
      <c r="PU137" s="45"/>
      <c r="PV137" s="45"/>
      <c r="PW137" s="45"/>
      <c r="PX137" s="45"/>
      <c r="PY137" s="45"/>
      <c r="PZ137" s="45"/>
      <c r="QA137" s="45"/>
      <c r="QB137" s="45"/>
      <c r="QC137" s="45"/>
      <c r="QD137" s="45"/>
      <c r="QE137" s="45"/>
      <c r="QF137" s="45"/>
      <c r="QG137" s="45"/>
      <c r="QH137" s="45"/>
      <c r="QI137" s="45"/>
      <c r="QJ137" s="45"/>
      <c r="QK137" s="45"/>
      <c r="QL137" s="45"/>
      <c r="QM137" s="45"/>
      <c r="QN137" s="45"/>
      <c r="QO137" s="45"/>
      <c r="QP137" s="45"/>
      <c r="QQ137" s="45"/>
      <c r="QR137" s="45"/>
      <c r="QS137" s="45"/>
      <c r="QT137" s="45"/>
      <c r="QU137" s="45"/>
      <c r="QV137" s="45"/>
      <c r="QW137" s="45"/>
      <c r="QX137" s="45"/>
      <c r="QY137" s="45"/>
      <c r="QZ137" s="45"/>
      <c r="RA137" s="45"/>
      <c r="RB137" s="45"/>
      <c r="RC137" s="45"/>
      <c r="RD137" s="45"/>
      <c r="RE137" s="45"/>
      <c r="RF137" s="45"/>
      <c r="RG137" s="45"/>
      <c r="RH137" s="45"/>
      <c r="RI137" s="45"/>
      <c r="RJ137" s="45"/>
      <c r="RK137" s="45"/>
      <c r="RL137" s="45"/>
      <c r="RM137" s="45"/>
      <c r="RN137" s="45"/>
      <c r="RO137" s="45"/>
      <c r="RP137" s="45"/>
      <c r="RQ137" s="45"/>
      <c r="RR137" s="45"/>
      <c r="RS137" s="45"/>
      <c r="RT137" s="45"/>
      <c r="RU137" s="45"/>
      <c r="RV137" s="45"/>
      <c r="RW137" s="45"/>
      <c r="RX137" s="45"/>
      <c r="RY137" s="45"/>
    </row>
    <row r="138" spans="1:493" s="45" customFormat="1" ht="15" x14ac:dyDescent="0.25">
      <c r="A138" s="427">
        <v>115</v>
      </c>
      <c r="B138" s="426" t="s">
        <v>287</v>
      </c>
      <c r="C138" s="425" t="s">
        <v>82</v>
      </c>
      <c r="D138" s="453"/>
      <c r="E138" s="453"/>
      <c r="F138" s="514"/>
      <c r="G138" s="38"/>
      <c r="H138" s="38"/>
      <c r="I138" s="38"/>
      <c r="J138" s="38"/>
      <c r="K138" s="38"/>
      <c r="L138" s="35"/>
      <c r="M138" s="38">
        <f t="shared" si="30"/>
        <v>0</v>
      </c>
      <c r="N138" s="38">
        <f t="shared" si="31"/>
        <v>0</v>
      </c>
      <c r="O138" s="363">
        <f t="shared" si="34"/>
        <v>0</v>
      </c>
      <c r="P138" s="514"/>
      <c r="Q138" s="38"/>
      <c r="R138" s="38"/>
      <c r="S138" s="38"/>
      <c r="T138" s="38"/>
      <c r="U138" s="38"/>
      <c r="V138" s="38"/>
      <c r="W138" s="38">
        <f t="shared" si="35"/>
        <v>0</v>
      </c>
      <c r="X138" s="38">
        <f t="shared" si="36"/>
        <v>0</v>
      </c>
      <c r="Y138" s="169">
        <f t="shared" si="37"/>
        <v>0</v>
      </c>
      <c r="Z138" s="148"/>
      <c r="AA138" s="35"/>
      <c r="AB138" s="212"/>
      <c r="AC138" s="53"/>
      <c r="AD138" s="53"/>
      <c r="AE138" s="148"/>
      <c r="AF138" s="381"/>
      <c r="AG138" s="53"/>
      <c r="AH138" s="38"/>
      <c r="AI138" s="148"/>
      <c r="AJ138" s="171"/>
      <c r="AK138" s="174">
        <f t="shared" si="39"/>
        <v>0</v>
      </c>
      <c r="AL138" s="459">
        <f t="shared" si="40"/>
        <v>0</v>
      </c>
    </row>
    <row r="139" spans="1:493" s="34" customFormat="1" ht="18" customHeight="1" x14ac:dyDescent="0.25">
      <c r="A139" s="256">
        <v>116</v>
      </c>
      <c r="B139" s="272" t="s">
        <v>86</v>
      </c>
      <c r="C139" s="61" t="s">
        <v>12</v>
      </c>
      <c r="D139" s="63"/>
      <c r="E139" s="63"/>
      <c r="F139" s="515"/>
      <c r="G139" s="35"/>
      <c r="H139" s="18"/>
      <c r="I139" s="18"/>
      <c r="J139" s="35"/>
      <c r="K139" s="35"/>
      <c r="L139" s="18"/>
      <c r="M139" s="38">
        <f t="shared" si="30"/>
        <v>0</v>
      </c>
      <c r="N139" s="38">
        <f t="shared" si="31"/>
        <v>0</v>
      </c>
      <c r="O139" s="363">
        <f t="shared" si="34"/>
        <v>0</v>
      </c>
      <c r="P139" s="515"/>
      <c r="Q139" s="35"/>
      <c r="R139" s="18"/>
      <c r="S139" s="18"/>
      <c r="T139" s="35"/>
      <c r="U139" s="35"/>
      <c r="V139" s="35"/>
      <c r="W139" s="38">
        <f t="shared" si="35"/>
        <v>0</v>
      </c>
      <c r="X139" s="38">
        <f t="shared" si="36"/>
        <v>0</v>
      </c>
      <c r="Y139" s="169">
        <f t="shared" si="37"/>
        <v>0</v>
      </c>
      <c r="Z139" s="35"/>
      <c r="AA139" s="18"/>
      <c r="AB139" s="212">
        <f t="shared" si="32"/>
        <v>0</v>
      </c>
      <c r="AC139" s="35"/>
      <c r="AD139" s="35"/>
      <c r="AE139" s="35"/>
      <c r="AF139" s="381">
        <f t="shared" si="38"/>
        <v>0</v>
      </c>
      <c r="AG139" s="35"/>
      <c r="AH139" s="38"/>
      <c r="AI139" s="35"/>
      <c r="AJ139" s="171">
        <f t="shared" si="33"/>
        <v>0</v>
      </c>
      <c r="AK139" s="174">
        <f t="shared" si="39"/>
        <v>0</v>
      </c>
      <c r="AL139" s="459">
        <f t="shared" si="40"/>
        <v>0</v>
      </c>
    </row>
    <row r="140" spans="1:493" s="34" customFormat="1" ht="18" customHeight="1" x14ac:dyDescent="0.25">
      <c r="A140" s="427">
        <v>117</v>
      </c>
      <c r="B140" s="273" t="s">
        <v>238</v>
      </c>
      <c r="C140" s="63" t="s">
        <v>82</v>
      </c>
      <c r="D140" s="63"/>
      <c r="E140" s="63"/>
      <c r="F140" s="515"/>
      <c r="G140" s="35"/>
      <c r="H140" s="18"/>
      <c r="I140" s="18"/>
      <c r="J140" s="35"/>
      <c r="K140" s="35"/>
      <c r="L140" s="35"/>
      <c r="M140" s="38">
        <f t="shared" si="30"/>
        <v>0</v>
      </c>
      <c r="N140" s="38">
        <f t="shared" si="31"/>
        <v>0</v>
      </c>
      <c r="O140" s="363">
        <f t="shared" si="34"/>
        <v>0</v>
      </c>
      <c r="P140" s="515"/>
      <c r="Q140" s="35"/>
      <c r="R140" s="18"/>
      <c r="S140" s="18"/>
      <c r="T140" s="35"/>
      <c r="U140" s="35"/>
      <c r="V140" s="35"/>
      <c r="W140" s="38">
        <f t="shared" si="35"/>
        <v>0</v>
      </c>
      <c r="X140" s="38">
        <f t="shared" si="36"/>
        <v>0</v>
      </c>
      <c r="Y140" s="169">
        <f t="shared" si="37"/>
        <v>0</v>
      </c>
      <c r="Z140" s="35"/>
      <c r="AA140" s="35"/>
      <c r="AB140" s="212">
        <f t="shared" si="32"/>
        <v>0</v>
      </c>
      <c r="AC140" s="35"/>
      <c r="AD140" s="35"/>
      <c r="AE140" s="35"/>
      <c r="AF140" s="381">
        <f t="shared" si="38"/>
        <v>0</v>
      </c>
      <c r="AG140" s="35"/>
      <c r="AH140" s="38"/>
      <c r="AI140" s="35"/>
      <c r="AJ140" s="171">
        <f t="shared" si="33"/>
        <v>0</v>
      </c>
      <c r="AK140" s="174">
        <f t="shared" si="39"/>
        <v>0</v>
      </c>
      <c r="AL140" s="459">
        <f t="shared" si="40"/>
        <v>0</v>
      </c>
    </row>
    <row r="141" spans="1:493" s="34" customFormat="1" ht="18" customHeight="1" x14ac:dyDescent="0.25">
      <c r="A141" s="256">
        <v>118</v>
      </c>
      <c r="B141" s="272" t="s">
        <v>230</v>
      </c>
      <c r="C141" s="61" t="s">
        <v>12</v>
      </c>
      <c r="D141" s="63"/>
      <c r="E141" s="63"/>
      <c r="F141" s="515"/>
      <c r="G141" s="35"/>
      <c r="H141" s="18"/>
      <c r="I141" s="18"/>
      <c r="J141" s="35"/>
      <c r="K141" s="35"/>
      <c r="L141" s="18"/>
      <c r="M141" s="38">
        <f t="shared" si="30"/>
        <v>0</v>
      </c>
      <c r="N141" s="38">
        <f t="shared" si="31"/>
        <v>0</v>
      </c>
      <c r="O141" s="363">
        <f t="shared" si="34"/>
        <v>0</v>
      </c>
      <c r="P141" s="515"/>
      <c r="Q141" s="35"/>
      <c r="R141" s="18"/>
      <c r="S141" s="18"/>
      <c r="T141" s="35"/>
      <c r="U141" s="35"/>
      <c r="V141" s="35"/>
      <c r="W141" s="38">
        <f t="shared" si="35"/>
        <v>0</v>
      </c>
      <c r="X141" s="38">
        <f t="shared" si="36"/>
        <v>0</v>
      </c>
      <c r="Y141" s="169">
        <f t="shared" si="37"/>
        <v>0</v>
      </c>
      <c r="Z141" s="35"/>
      <c r="AA141" s="18"/>
      <c r="AB141" s="212">
        <f t="shared" si="32"/>
        <v>0</v>
      </c>
      <c r="AC141" s="35"/>
      <c r="AD141" s="35"/>
      <c r="AE141" s="35"/>
      <c r="AF141" s="381">
        <f t="shared" si="38"/>
        <v>0</v>
      </c>
      <c r="AG141" s="35"/>
      <c r="AH141" s="38"/>
      <c r="AI141" s="35"/>
      <c r="AJ141" s="171">
        <f t="shared" si="33"/>
        <v>0</v>
      </c>
      <c r="AK141" s="174">
        <f t="shared" si="39"/>
        <v>0</v>
      </c>
      <c r="AL141" s="459">
        <f t="shared" si="40"/>
        <v>0</v>
      </c>
    </row>
    <row r="142" spans="1:493" s="34" customFormat="1" ht="15" customHeight="1" x14ac:dyDescent="0.25">
      <c r="A142" s="427">
        <v>119</v>
      </c>
      <c r="B142" s="272" t="s">
        <v>211</v>
      </c>
      <c r="C142" s="61" t="s">
        <v>12</v>
      </c>
      <c r="D142" s="63"/>
      <c r="E142" s="63"/>
      <c r="F142" s="515"/>
      <c r="G142" s="35"/>
      <c r="H142" s="18"/>
      <c r="I142" s="18"/>
      <c r="J142" s="35"/>
      <c r="K142" s="35"/>
      <c r="L142" s="18"/>
      <c r="M142" s="38">
        <f t="shared" si="30"/>
        <v>0</v>
      </c>
      <c r="N142" s="38">
        <f t="shared" si="31"/>
        <v>0</v>
      </c>
      <c r="O142" s="363">
        <f t="shared" si="34"/>
        <v>0</v>
      </c>
      <c r="P142" s="515"/>
      <c r="Q142" s="35"/>
      <c r="R142" s="18"/>
      <c r="S142" s="18"/>
      <c r="T142" s="35"/>
      <c r="U142" s="35"/>
      <c r="V142" s="35"/>
      <c r="W142" s="38">
        <f t="shared" si="35"/>
        <v>0</v>
      </c>
      <c r="X142" s="38">
        <f t="shared" si="36"/>
        <v>0</v>
      </c>
      <c r="Y142" s="169">
        <f t="shared" si="37"/>
        <v>0</v>
      </c>
      <c r="Z142" s="35"/>
      <c r="AA142" s="18"/>
      <c r="AB142" s="212">
        <f t="shared" si="32"/>
        <v>0</v>
      </c>
      <c r="AC142" s="35"/>
      <c r="AD142" s="35"/>
      <c r="AE142" s="35"/>
      <c r="AF142" s="381">
        <f t="shared" si="38"/>
        <v>0</v>
      </c>
      <c r="AG142" s="35"/>
      <c r="AH142" s="38"/>
      <c r="AI142" s="35"/>
      <c r="AJ142" s="171">
        <f t="shared" si="33"/>
        <v>0</v>
      </c>
      <c r="AK142" s="174">
        <f t="shared" si="39"/>
        <v>0</v>
      </c>
      <c r="AL142" s="459">
        <f t="shared" si="40"/>
        <v>0</v>
      </c>
    </row>
    <row r="143" spans="1:493" s="34" customFormat="1" ht="18" customHeight="1" x14ac:dyDescent="0.25">
      <c r="A143" s="256">
        <v>120</v>
      </c>
      <c r="B143" s="22" t="s">
        <v>19</v>
      </c>
      <c r="C143" s="23" t="s">
        <v>12</v>
      </c>
      <c r="D143" s="31"/>
      <c r="E143" s="31"/>
      <c r="F143" s="519"/>
      <c r="G143" s="36"/>
      <c r="H143" s="21"/>
      <c r="I143" s="21"/>
      <c r="J143" s="36"/>
      <c r="K143" s="36"/>
      <c r="L143" s="35"/>
      <c r="M143" s="38">
        <f t="shared" si="30"/>
        <v>0</v>
      </c>
      <c r="N143" s="38">
        <f t="shared" si="31"/>
        <v>0</v>
      </c>
      <c r="O143" s="363">
        <f t="shared" si="34"/>
        <v>0</v>
      </c>
      <c r="P143" s="519"/>
      <c r="Q143" s="36"/>
      <c r="R143" s="21"/>
      <c r="S143" s="21"/>
      <c r="T143" s="36"/>
      <c r="U143" s="36"/>
      <c r="V143" s="36"/>
      <c r="W143" s="38">
        <f t="shared" si="35"/>
        <v>0</v>
      </c>
      <c r="X143" s="38">
        <f t="shared" si="36"/>
        <v>0</v>
      </c>
      <c r="Y143" s="169">
        <f t="shared" si="37"/>
        <v>0</v>
      </c>
      <c r="Z143" s="36"/>
      <c r="AA143" s="35"/>
      <c r="AB143" s="212">
        <f t="shared" si="32"/>
        <v>0</v>
      </c>
      <c r="AC143" s="35"/>
      <c r="AD143" s="35"/>
      <c r="AE143" s="36"/>
      <c r="AF143" s="381">
        <f t="shared" si="38"/>
        <v>0</v>
      </c>
      <c r="AG143" s="35"/>
      <c r="AH143" s="38"/>
      <c r="AI143" s="36"/>
      <c r="AJ143" s="171">
        <f t="shared" si="33"/>
        <v>0</v>
      </c>
      <c r="AK143" s="174">
        <f t="shared" si="39"/>
        <v>0</v>
      </c>
      <c r="AL143" s="459">
        <f t="shared" si="40"/>
        <v>0</v>
      </c>
    </row>
    <row r="144" spans="1:493" s="34" customFormat="1" ht="24.75" customHeight="1" x14ac:dyDescent="0.25">
      <c r="A144" s="427">
        <v>121</v>
      </c>
      <c r="B144" s="272" t="s">
        <v>232</v>
      </c>
      <c r="C144" s="61" t="s">
        <v>82</v>
      </c>
      <c r="D144" s="63"/>
      <c r="E144" s="63"/>
      <c r="F144" s="519"/>
      <c r="G144" s="36"/>
      <c r="H144" s="21"/>
      <c r="I144" s="21"/>
      <c r="J144" s="36"/>
      <c r="K144" s="36"/>
      <c r="L144" s="18"/>
      <c r="M144" s="38">
        <f t="shared" si="30"/>
        <v>0</v>
      </c>
      <c r="N144" s="38">
        <f t="shared" si="31"/>
        <v>0</v>
      </c>
      <c r="O144" s="363">
        <f t="shared" si="34"/>
        <v>0</v>
      </c>
      <c r="P144" s="519"/>
      <c r="Q144" s="36"/>
      <c r="R144" s="21"/>
      <c r="S144" s="21"/>
      <c r="T144" s="36"/>
      <c r="U144" s="36"/>
      <c r="V144" s="36"/>
      <c r="W144" s="38">
        <f t="shared" si="35"/>
        <v>0</v>
      </c>
      <c r="X144" s="38">
        <f t="shared" si="36"/>
        <v>0</v>
      </c>
      <c r="Y144" s="169">
        <f t="shared" si="37"/>
        <v>0</v>
      </c>
      <c r="Z144" s="36"/>
      <c r="AA144" s="18"/>
      <c r="AB144" s="212">
        <f t="shared" si="32"/>
        <v>0</v>
      </c>
      <c r="AC144" s="35"/>
      <c r="AD144" s="18"/>
      <c r="AE144" s="36"/>
      <c r="AF144" s="381">
        <f t="shared" si="38"/>
        <v>0</v>
      </c>
      <c r="AG144" s="35"/>
      <c r="AH144" s="38"/>
      <c r="AI144" s="36"/>
      <c r="AJ144" s="171">
        <f t="shared" si="33"/>
        <v>0</v>
      </c>
      <c r="AK144" s="174">
        <f t="shared" si="39"/>
        <v>0</v>
      </c>
      <c r="AL144" s="459">
        <f t="shared" si="40"/>
        <v>0</v>
      </c>
    </row>
    <row r="145" spans="1:38" s="34" customFormat="1" ht="18.75" customHeight="1" x14ac:dyDescent="0.25">
      <c r="A145" s="256">
        <v>122</v>
      </c>
      <c r="B145" s="272" t="s">
        <v>233</v>
      </c>
      <c r="C145" s="61" t="s">
        <v>82</v>
      </c>
      <c r="D145" s="63"/>
      <c r="E145" s="63"/>
      <c r="F145" s="515"/>
      <c r="G145" s="35"/>
      <c r="H145" s="18"/>
      <c r="I145" s="18"/>
      <c r="J145" s="43"/>
      <c r="K145" s="43"/>
      <c r="L145" s="18"/>
      <c r="M145" s="38">
        <f t="shared" si="30"/>
        <v>0</v>
      </c>
      <c r="N145" s="38">
        <f t="shared" si="31"/>
        <v>0</v>
      </c>
      <c r="O145" s="363">
        <f t="shared" si="34"/>
        <v>0</v>
      </c>
      <c r="P145" s="515"/>
      <c r="Q145" s="35"/>
      <c r="R145" s="18"/>
      <c r="S145" s="18"/>
      <c r="T145" s="43"/>
      <c r="U145" s="43"/>
      <c r="V145" s="43"/>
      <c r="W145" s="38">
        <f t="shared" si="35"/>
        <v>0</v>
      </c>
      <c r="X145" s="38">
        <f t="shared" si="36"/>
        <v>0</v>
      </c>
      <c r="Y145" s="169">
        <f t="shared" si="37"/>
        <v>0</v>
      </c>
      <c r="Z145" s="35"/>
      <c r="AA145" s="18"/>
      <c r="AB145" s="212">
        <f t="shared" si="32"/>
        <v>0</v>
      </c>
      <c r="AC145" s="35"/>
      <c r="AD145" s="35"/>
      <c r="AE145" s="35"/>
      <c r="AF145" s="381">
        <f t="shared" si="38"/>
        <v>0</v>
      </c>
      <c r="AG145" s="35"/>
      <c r="AH145" s="38"/>
      <c r="AI145" s="35"/>
      <c r="AJ145" s="171">
        <f t="shared" si="33"/>
        <v>0</v>
      </c>
      <c r="AK145" s="174">
        <f t="shared" si="39"/>
        <v>0</v>
      </c>
      <c r="AL145" s="459">
        <f t="shared" si="40"/>
        <v>0</v>
      </c>
    </row>
    <row r="146" spans="1:38" s="34" customFormat="1" ht="20.25" customHeight="1" x14ac:dyDescent="0.25">
      <c r="A146" s="427">
        <v>123</v>
      </c>
      <c r="B146" s="272" t="s">
        <v>240</v>
      </c>
      <c r="C146" s="61" t="s">
        <v>82</v>
      </c>
      <c r="D146" s="63"/>
      <c r="E146" s="63"/>
      <c r="F146" s="515"/>
      <c r="G146" s="35"/>
      <c r="H146" s="18"/>
      <c r="I146" s="18"/>
      <c r="J146" s="43"/>
      <c r="K146" s="43"/>
      <c r="L146" s="18"/>
      <c r="M146" s="38">
        <f t="shared" si="30"/>
        <v>0</v>
      </c>
      <c r="N146" s="38">
        <f t="shared" si="31"/>
        <v>0</v>
      </c>
      <c r="O146" s="363">
        <f t="shared" si="34"/>
        <v>0</v>
      </c>
      <c r="P146" s="515"/>
      <c r="Q146" s="35"/>
      <c r="R146" s="18"/>
      <c r="S146" s="18"/>
      <c r="T146" s="43"/>
      <c r="U146" s="43"/>
      <c r="V146" s="43"/>
      <c r="W146" s="38">
        <f t="shared" si="35"/>
        <v>0</v>
      </c>
      <c r="X146" s="38">
        <f t="shared" si="36"/>
        <v>0</v>
      </c>
      <c r="Y146" s="169">
        <f t="shared" si="37"/>
        <v>0</v>
      </c>
      <c r="Z146" s="35"/>
      <c r="AA146" s="18"/>
      <c r="AB146" s="212">
        <f t="shared" si="32"/>
        <v>0</v>
      </c>
      <c r="AC146" s="35"/>
      <c r="AD146" s="35"/>
      <c r="AE146" s="35"/>
      <c r="AF146" s="381">
        <f t="shared" si="38"/>
        <v>0</v>
      </c>
      <c r="AG146" s="35"/>
      <c r="AH146" s="38"/>
      <c r="AI146" s="35"/>
      <c r="AJ146" s="171">
        <f t="shared" si="33"/>
        <v>0</v>
      </c>
      <c r="AK146" s="174">
        <f t="shared" si="39"/>
        <v>0</v>
      </c>
      <c r="AL146" s="459">
        <f t="shared" si="40"/>
        <v>0</v>
      </c>
    </row>
    <row r="147" spans="1:38" s="34" customFormat="1" ht="26.25" customHeight="1" x14ac:dyDescent="0.25">
      <c r="A147" s="256">
        <v>124</v>
      </c>
      <c r="B147" s="272" t="s">
        <v>234</v>
      </c>
      <c r="C147" s="61" t="s">
        <v>82</v>
      </c>
      <c r="D147" s="63"/>
      <c r="E147" s="63"/>
      <c r="F147" s="515"/>
      <c r="G147" s="35"/>
      <c r="H147" s="18"/>
      <c r="I147" s="18"/>
      <c r="J147" s="35"/>
      <c r="K147" s="35"/>
      <c r="L147" s="18"/>
      <c r="M147" s="38">
        <f t="shared" si="30"/>
        <v>0</v>
      </c>
      <c r="N147" s="38">
        <f t="shared" si="31"/>
        <v>0</v>
      </c>
      <c r="O147" s="363">
        <f t="shared" si="34"/>
        <v>0</v>
      </c>
      <c r="P147" s="515"/>
      <c r="Q147" s="35"/>
      <c r="R147" s="18"/>
      <c r="S147" s="18"/>
      <c r="T147" s="35"/>
      <c r="U147" s="35"/>
      <c r="V147" s="35"/>
      <c r="W147" s="38">
        <f t="shared" si="35"/>
        <v>0</v>
      </c>
      <c r="X147" s="38">
        <f t="shared" si="36"/>
        <v>0</v>
      </c>
      <c r="Y147" s="169">
        <f t="shared" si="37"/>
        <v>0</v>
      </c>
      <c r="Z147" s="35"/>
      <c r="AA147" s="18"/>
      <c r="AB147" s="212">
        <f t="shared" si="32"/>
        <v>0</v>
      </c>
      <c r="AC147" s="35"/>
      <c r="AD147" s="35"/>
      <c r="AE147" s="35"/>
      <c r="AF147" s="381">
        <f t="shared" si="38"/>
        <v>0</v>
      </c>
      <c r="AG147" s="35"/>
      <c r="AH147" s="38"/>
      <c r="AI147" s="35"/>
      <c r="AJ147" s="171">
        <f t="shared" si="33"/>
        <v>0</v>
      </c>
      <c r="AK147" s="174">
        <f t="shared" si="39"/>
        <v>0</v>
      </c>
      <c r="AL147" s="459">
        <f t="shared" si="40"/>
        <v>0</v>
      </c>
    </row>
    <row r="148" spans="1:38" s="34" customFormat="1" ht="15.75" customHeight="1" x14ac:dyDescent="0.25">
      <c r="A148" s="427">
        <v>125</v>
      </c>
      <c r="B148" s="272" t="s">
        <v>210</v>
      </c>
      <c r="C148" s="61" t="s">
        <v>82</v>
      </c>
      <c r="D148" s="63"/>
      <c r="E148" s="63"/>
      <c r="F148" s="515"/>
      <c r="G148" s="35"/>
      <c r="H148" s="18"/>
      <c r="I148" s="18"/>
      <c r="J148" s="35"/>
      <c r="K148" s="35"/>
      <c r="L148" s="18"/>
      <c r="M148" s="38">
        <f t="shared" si="30"/>
        <v>0</v>
      </c>
      <c r="N148" s="38">
        <f t="shared" si="31"/>
        <v>0</v>
      </c>
      <c r="O148" s="363">
        <f t="shared" si="34"/>
        <v>0</v>
      </c>
      <c r="P148" s="515"/>
      <c r="Q148" s="35"/>
      <c r="R148" s="18"/>
      <c r="S148" s="18"/>
      <c r="T148" s="35"/>
      <c r="U148" s="35"/>
      <c r="V148" s="35"/>
      <c r="W148" s="38">
        <f t="shared" si="35"/>
        <v>0</v>
      </c>
      <c r="X148" s="38">
        <f t="shared" si="36"/>
        <v>0</v>
      </c>
      <c r="Y148" s="169">
        <f t="shared" si="37"/>
        <v>0</v>
      </c>
      <c r="Z148" s="35"/>
      <c r="AA148" s="18"/>
      <c r="AB148" s="212">
        <f t="shared" si="32"/>
        <v>0</v>
      </c>
      <c r="AC148" s="35"/>
      <c r="AD148" s="35"/>
      <c r="AE148" s="35"/>
      <c r="AF148" s="381">
        <f t="shared" si="38"/>
        <v>0</v>
      </c>
      <c r="AG148" s="35"/>
      <c r="AH148" s="38"/>
      <c r="AI148" s="35"/>
      <c r="AJ148" s="171">
        <f t="shared" si="33"/>
        <v>0</v>
      </c>
      <c r="AK148" s="174">
        <f t="shared" si="39"/>
        <v>0</v>
      </c>
      <c r="AL148" s="459">
        <f t="shared" si="40"/>
        <v>0</v>
      </c>
    </row>
  </sheetData>
  <mergeCells count="17">
    <mergeCell ref="A1:AK1"/>
    <mergeCell ref="F2:L2"/>
    <mergeCell ref="M2:M4"/>
    <mergeCell ref="N2:N4"/>
    <mergeCell ref="AG2:AI2"/>
    <mergeCell ref="AJ2:AJ4"/>
    <mergeCell ref="AK2:AK4"/>
    <mergeCell ref="Z2:AA2"/>
    <mergeCell ref="P2:V2"/>
    <mergeCell ref="W2:W4"/>
    <mergeCell ref="X2:X4"/>
    <mergeCell ref="AC2:AE2"/>
    <mergeCell ref="AF2:AF4"/>
    <mergeCell ref="AL2:AL3"/>
    <mergeCell ref="O2:O4"/>
    <mergeCell ref="Y2:Y4"/>
    <mergeCell ref="A131:B131"/>
  </mergeCells>
  <pageMargins left="0.11811023622047245" right="0.11811023622047245" top="0.15748031496062992" bottom="0.15748031496062992" header="0.31496062992125984" footer="0.31496062992125984"/>
  <pageSetup paperSize="9" scale="2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9"/>
  <sheetViews>
    <sheetView zoomScaleNormal="100" workbookViewId="0">
      <pane xSplit="3" ySplit="5" topLeftCell="D42" activePane="bottomRight" state="frozen"/>
      <selection pane="topRight" activeCell="D1" sqref="D1"/>
      <selection pane="bottomLeft" activeCell="A6" sqref="A6"/>
      <selection pane="bottomRight" activeCell="AD3" sqref="AD3"/>
    </sheetView>
  </sheetViews>
  <sheetFormatPr defaultRowHeight="15" x14ac:dyDescent="0.25"/>
  <cols>
    <col min="1" max="1" width="4.85546875" customWidth="1"/>
    <col min="2" max="2" width="23.140625" style="284" customWidth="1"/>
    <col min="3" max="3" width="3.42578125" customWidth="1"/>
    <col min="4" max="4" width="12.85546875" style="457" customWidth="1"/>
    <col min="5" max="5" width="13.140625" style="457" customWidth="1"/>
    <col min="6" max="6" width="8" customWidth="1"/>
    <col min="7" max="7" width="9.42578125" customWidth="1"/>
    <col min="8" max="10" width="8" customWidth="1"/>
    <col min="11" max="11" width="7.28515625" customWidth="1"/>
    <col min="12" max="12" width="8" customWidth="1"/>
    <col min="13" max="13" width="10.5703125" customWidth="1"/>
    <col min="14" max="16" width="8" customWidth="1"/>
    <col min="17" max="17" width="7.140625" customWidth="1"/>
    <col min="18" max="18" width="7.28515625" hidden="1" customWidth="1"/>
    <col min="19" max="19" width="8.42578125" customWidth="1"/>
    <col min="20" max="20" width="9" hidden="1" customWidth="1"/>
    <col min="21" max="24" width="8" customWidth="1"/>
    <col min="25" max="26" width="8" hidden="1" customWidth="1"/>
    <col min="27" max="27" width="7.5703125" hidden="1" customWidth="1"/>
    <col min="28" max="28" width="8" hidden="1" customWidth="1"/>
    <col min="29" max="29" width="9.28515625" customWidth="1"/>
    <col min="30" max="30" width="7.7109375" customWidth="1"/>
    <col min="31" max="31" width="7.5703125" customWidth="1"/>
    <col min="32" max="32" width="8" customWidth="1"/>
    <col min="33" max="33" width="18.7109375" style="172" customWidth="1"/>
    <col min="34" max="34" width="9.140625" style="462"/>
  </cols>
  <sheetData>
    <row r="1" spans="1:34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152"/>
    </row>
    <row r="2" spans="1:34" ht="28.5" customHeight="1" x14ac:dyDescent="0.25">
      <c r="A2" s="1"/>
      <c r="B2" s="276"/>
      <c r="C2" s="2"/>
      <c r="D2" s="460"/>
      <c r="E2" s="460"/>
      <c r="F2" s="612" t="s">
        <v>282</v>
      </c>
      <c r="G2" s="613"/>
      <c r="H2" s="613"/>
      <c r="I2" s="613"/>
      <c r="J2" s="613"/>
      <c r="K2" s="614"/>
      <c r="L2" s="525" t="s">
        <v>124</v>
      </c>
      <c r="M2" s="546" t="s">
        <v>360</v>
      </c>
      <c r="N2" s="546"/>
      <c r="O2" s="546"/>
      <c r="P2" s="546"/>
      <c r="Q2" s="546"/>
      <c r="R2" s="546"/>
      <c r="S2" s="547" t="s">
        <v>310</v>
      </c>
      <c r="T2" s="585"/>
      <c r="U2" s="528" t="s">
        <v>124</v>
      </c>
      <c r="V2" s="545" t="s">
        <v>342</v>
      </c>
      <c r="W2" s="545"/>
      <c r="X2" s="559" t="s">
        <v>124</v>
      </c>
      <c r="Y2" s="550" t="s">
        <v>344</v>
      </c>
      <c r="Z2" s="550"/>
      <c r="AA2" s="550"/>
      <c r="AB2" s="520" t="s">
        <v>124</v>
      </c>
      <c r="AC2" s="554" t="s">
        <v>345</v>
      </c>
      <c r="AD2" s="554"/>
      <c r="AE2" s="554"/>
      <c r="AF2" s="539" t="s">
        <v>124</v>
      </c>
      <c r="AG2" s="542" t="s">
        <v>144</v>
      </c>
      <c r="AH2" s="569" t="s">
        <v>373</v>
      </c>
    </row>
    <row r="3" spans="1:34" s="34" customFormat="1" ht="62.25" customHeight="1" x14ac:dyDescent="0.25">
      <c r="A3" s="6"/>
      <c r="B3" s="64" t="s">
        <v>134</v>
      </c>
      <c r="C3" s="8"/>
      <c r="D3" s="52" t="s">
        <v>371</v>
      </c>
      <c r="E3" s="52" t="s">
        <v>372</v>
      </c>
      <c r="F3" s="414"/>
      <c r="G3" s="414" t="s">
        <v>404</v>
      </c>
      <c r="H3" s="414" t="s">
        <v>283</v>
      </c>
      <c r="I3" s="414" t="s">
        <v>317</v>
      </c>
      <c r="J3" s="414" t="s">
        <v>320</v>
      </c>
      <c r="K3" s="414" t="s">
        <v>147</v>
      </c>
      <c r="L3" s="600"/>
      <c r="M3" s="217"/>
      <c r="N3" s="42" t="s">
        <v>283</v>
      </c>
      <c r="O3" s="42" t="s">
        <v>89</v>
      </c>
      <c r="P3" s="42" t="s">
        <v>320</v>
      </c>
      <c r="Q3" s="42" t="s">
        <v>147</v>
      </c>
      <c r="R3" s="417"/>
      <c r="S3" s="565"/>
      <c r="T3" s="586"/>
      <c r="U3" s="607"/>
      <c r="V3" s="218" t="s">
        <v>261</v>
      </c>
      <c r="W3" s="219" t="s">
        <v>88</v>
      </c>
      <c r="X3" s="583"/>
      <c r="Y3" s="375" t="s">
        <v>337</v>
      </c>
      <c r="Z3" s="375" t="s">
        <v>118</v>
      </c>
      <c r="AA3" s="376" t="s">
        <v>148</v>
      </c>
      <c r="AB3" s="521"/>
      <c r="AC3" s="222" t="s">
        <v>324</v>
      </c>
      <c r="AD3" s="220" t="s">
        <v>164</v>
      </c>
      <c r="AE3" s="221" t="s">
        <v>148</v>
      </c>
      <c r="AF3" s="540"/>
      <c r="AG3" s="543"/>
      <c r="AH3" s="570"/>
    </row>
    <row r="4" spans="1:34" x14ac:dyDescent="0.25">
      <c r="A4" s="6"/>
      <c r="B4" s="277" t="s">
        <v>4</v>
      </c>
      <c r="C4" s="8"/>
      <c r="D4" s="8"/>
      <c r="E4" s="8"/>
      <c r="F4" s="362" t="s">
        <v>154</v>
      </c>
      <c r="G4" s="362" t="s">
        <v>154</v>
      </c>
      <c r="H4" s="362" t="s">
        <v>154</v>
      </c>
      <c r="I4" s="362" t="s">
        <v>154</v>
      </c>
      <c r="J4" s="362" t="s">
        <v>154</v>
      </c>
      <c r="K4" s="362" t="s">
        <v>154</v>
      </c>
      <c r="L4" s="601"/>
      <c r="M4" s="368"/>
      <c r="N4" s="368" t="s">
        <v>242</v>
      </c>
      <c r="O4" s="368" t="s">
        <v>242</v>
      </c>
      <c r="P4" s="153" t="s">
        <v>154</v>
      </c>
      <c r="Q4" s="153" t="s">
        <v>242</v>
      </c>
      <c r="R4" s="441"/>
      <c r="S4" s="566"/>
      <c r="T4" s="587"/>
      <c r="U4" s="608"/>
      <c r="V4" s="210" t="s">
        <v>242</v>
      </c>
      <c r="W4" s="213" t="s">
        <v>242</v>
      </c>
      <c r="X4" s="584"/>
      <c r="Y4" s="377" t="s">
        <v>242</v>
      </c>
      <c r="Z4" s="377" t="s">
        <v>242</v>
      </c>
      <c r="AA4" s="378" t="s">
        <v>242</v>
      </c>
      <c r="AB4" s="522"/>
      <c r="AC4" s="154" t="s">
        <v>242</v>
      </c>
      <c r="AD4" s="154" t="s">
        <v>242</v>
      </c>
      <c r="AE4" s="154" t="s">
        <v>242</v>
      </c>
      <c r="AF4" s="541"/>
      <c r="AG4" s="544"/>
      <c r="AH4" s="571"/>
    </row>
    <row r="5" spans="1:34" x14ac:dyDescent="0.25">
      <c r="A5" s="10"/>
      <c r="B5" s="278" t="s">
        <v>5</v>
      </c>
      <c r="C5" s="11"/>
      <c r="D5" s="11"/>
      <c r="E5" s="11"/>
      <c r="F5" s="420"/>
      <c r="G5" s="415" t="s">
        <v>85</v>
      </c>
      <c r="H5" s="415" t="s">
        <v>10</v>
      </c>
      <c r="I5" s="415" t="s">
        <v>114</v>
      </c>
      <c r="J5" s="411" t="s">
        <v>6</v>
      </c>
      <c r="K5" s="415" t="s">
        <v>405</v>
      </c>
      <c r="L5" s="201">
        <v>0</v>
      </c>
      <c r="M5" s="405"/>
      <c r="N5" s="405" t="s">
        <v>10</v>
      </c>
      <c r="O5" s="405" t="s">
        <v>142</v>
      </c>
      <c r="P5" s="405" t="s">
        <v>6</v>
      </c>
      <c r="Q5" s="405" t="s">
        <v>251</v>
      </c>
      <c r="R5" s="442"/>
      <c r="S5" s="200" t="s">
        <v>346</v>
      </c>
      <c r="T5" s="200"/>
      <c r="U5" s="360">
        <f>T5+S5</f>
        <v>0</v>
      </c>
      <c r="V5" s="225" t="s">
        <v>262</v>
      </c>
      <c r="W5" s="225" t="s">
        <v>6</v>
      </c>
      <c r="X5" s="201">
        <v>0</v>
      </c>
      <c r="Y5" s="379" t="s">
        <v>114</v>
      </c>
      <c r="Z5" s="380" t="s">
        <v>160</v>
      </c>
      <c r="AA5" s="380" t="s">
        <v>9</v>
      </c>
      <c r="AB5" s="201">
        <v>0</v>
      </c>
      <c r="AC5" s="155" t="s">
        <v>325</v>
      </c>
      <c r="AD5" s="155" t="s">
        <v>6</v>
      </c>
      <c r="AE5" s="155" t="s">
        <v>9</v>
      </c>
      <c r="AF5" s="200" t="s">
        <v>346</v>
      </c>
      <c r="AG5" s="175">
        <f>L5+U5+X5+AB5+AF5</f>
        <v>0</v>
      </c>
      <c r="AH5" s="44"/>
    </row>
    <row r="6" spans="1:34" x14ac:dyDescent="0.25">
      <c r="A6" s="6"/>
      <c r="B6" s="64" t="s">
        <v>196</v>
      </c>
      <c r="C6" s="52"/>
      <c r="D6" s="52"/>
      <c r="E6" s="52"/>
      <c r="F6" s="32"/>
      <c r="G6" s="13"/>
      <c r="H6" s="146"/>
      <c r="I6" s="33"/>
      <c r="J6" s="33"/>
      <c r="K6" s="33"/>
      <c r="L6" s="147"/>
      <c r="M6" s="13"/>
      <c r="N6" s="146"/>
      <c r="O6" s="33"/>
      <c r="P6" s="33"/>
      <c r="Q6" s="33"/>
      <c r="R6" s="33"/>
      <c r="S6" s="147"/>
      <c r="T6" s="147"/>
      <c r="U6" s="147"/>
      <c r="V6" s="147"/>
      <c r="W6" s="33"/>
      <c r="X6" s="33"/>
      <c r="Y6" s="33"/>
      <c r="Z6" s="33"/>
      <c r="AA6" s="147"/>
      <c r="AB6" s="33"/>
      <c r="AC6" s="33"/>
      <c r="AD6" s="33"/>
      <c r="AE6" s="147"/>
      <c r="AF6" s="147"/>
      <c r="AG6" s="173"/>
      <c r="AH6" s="44"/>
    </row>
    <row r="7" spans="1:34" x14ac:dyDescent="0.25">
      <c r="A7" s="15">
        <v>1</v>
      </c>
      <c r="B7" s="16" t="s">
        <v>11</v>
      </c>
      <c r="C7" s="17" t="s">
        <v>12</v>
      </c>
      <c r="D7" s="463">
        <f>'Вт День 2 Нед 2'!AG7</f>
        <v>0</v>
      </c>
      <c r="E7" s="463"/>
      <c r="F7" s="38"/>
      <c r="G7" s="144"/>
      <c r="H7" s="144"/>
      <c r="I7" s="38"/>
      <c r="J7" s="38"/>
      <c r="K7" s="38"/>
      <c r="L7" s="363">
        <f>(K7+J7+I7+H7+G7)*$L$5</f>
        <v>0</v>
      </c>
      <c r="M7" s="144"/>
      <c r="N7" s="144"/>
      <c r="O7" s="38"/>
      <c r="P7" s="38"/>
      <c r="Q7" s="38"/>
      <c r="R7" s="38"/>
      <c r="S7" s="38">
        <f>(M7+N7+O7+P7+Q7)*$S$5</f>
        <v>0</v>
      </c>
      <c r="T7" s="38"/>
      <c r="U7" s="169">
        <f>T7+S7</f>
        <v>0</v>
      </c>
      <c r="V7" s="38"/>
      <c r="W7" s="38"/>
      <c r="X7" s="212">
        <f>(W7+V7)*$X$5</f>
        <v>0</v>
      </c>
      <c r="Y7" s="38"/>
      <c r="Z7" s="38"/>
      <c r="AA7" s="38"/>
      <c r="AB7" s="381">
        <f>(AA7+Z7+Y7)*$AB$5</f>
        <v>0</v>
      </c>
      <c r="AC7" s="38"/>
      <c r="AD7" s="38"/>
      <c r="AE7" s="38"/>
      <c r="AF7" s="171">
        <f>(AE7+AD7+AC7)*$AF$5</f>
        <v>0</v>
      </c>
      <c r="AG7" s="174">
        <f>L7+U7+X7+AF7</f>
        <v>0</v>
      </c>
      <c r="AH7" s="459">
        <f>(D7+E7)-AG7</f>
        <v>0</v>
      </c>
    </row>
    <row r="8" spans="1:34" x14ac:dyDescent="0.25">
      <c r="A8" s="15">
        <v>2</v>
      </c>
      <c r="B8" s="19" t="s">
        <v>13</v>
      </c>
      <c r="C8" s="20" t="s">
        <v>12</v>
      </c>
      <c r="D8" s="463">
        <f>'Вт День 2 Нед 2'!AG8</f>
        <v>-0.60000000000000009</v>
      </c>
      <c r="E8" s="463"/>
      <c r="F8" s="38"/>
      <c r="G8" s="144"/>
      <c r="H8" s="144"/>
      <c r="I8" s="38"/>
      <c r="J8" s="38"/>
      <c r="K8" s="38">
        <v>3.5000000000000003E-2</v>
      </c>
      <c r="L8" s="363">
        <f t="shared" ref="L8:L38" si="0">(K8+J8+I8+H8+G8)*$L$5</f>
        <v>0</v>
      </c>
      <c r="M8" s="144"/>
      <c r="N8" s="144"/>
      <c r="O8" s="38"/>
      <c r="P8" s="38"/>
      <c r="Q8" s="38">
        <v>0.03</v>
      </c>
      <c r="R8" s="38"/>
      <c r="S8" s="38">
        <f t="shared" ref="S8:S71" si="1">(M8+N8+O8+P8+Q8)*$S$5</f>
        <v>0</v>
      </c>
      <c r="T8" s="38"/>
      <c r="U8" s="169">
        <f t="shared" ref="U8:U71" si="2">T8+S8</f>
        <v>0</v>
      </c>
      <c r="V8" s="38"/>
      <c r="W8" s="38"/>
      <c r="X8" s="212">
        <f t="shared" ref="X8:X71" si="3">(W8+V8)*$X$5</f>
        <v>0</v>
      </c>
      <c r="Y8" s="38"/>
      <c r="Z8" s="38"/>
      <c r="AA8" s="38"/>
      <c r="AB8" s="381">
        <f t="shared" ref="AB8:AB71" si="4">(AA8+Z8+Y8)*$AB$5</f>
        <v>0</v>
      </c>
      <c r="AC8" s="38"/>
      <c r="AD8" s="38"/>
      <c r="AE8" s="38"/>
      <c r="AF8" s="171">
        <f t="shared" ref="AF8:AF71" si="5">(AE8+AD8+AC8)*$AF$5</f>
        <v>0</v>
      </c>
      <c r="AG8" s="174">
        <f t="shared" ref="AG8:AG71" si="6">L8+U8+X8+AF8</f>
        <v>0</v>
      </c>
      <c r="AH8" s="459">
        <f t="shared" ref="AH8:AH71" si="7">(D8+E8)-AG8</f>
        <v>-0.60000000000000009</v>
      </c>
    </row>
    <row r="9" spans="1:34" x14ac:dyDescent="0.25">
      <c r="A9" s="15">
        <v>3</v>
      </c>
      <c r="B9" s="78" t="s">
        <v>146</v>
      </c>
      <c r="C9" s="17" t="s">
        <v>12</v>
      </c>
      <c r="D9" s="463">
        <f>'Вт День 2 Нед 2'!AG9</f>
        <v>-0.48</v>
      </c>
      <c r="E9" s="463"/>
      <c r="F9" s="38"/>
      <c r="G9" s="144"/>
      <c r="H9" s="144"/>
      <c r="I9" s="38"/>
      <c r="J9" s="38"/>
      <c r="K9" s="38"/>
      <c r="L9" s="363">
        <f t="shared" si="0"/>
        <v>0</v>
      </c>
      <c r="M9" s="144"/>
      <c r="N9" s="144"/>
      <c r="O9" s="38"/>
      <c r="P9" s="38"/>
      <c r="Q9" s="38">
        <v>0.04</v>
      </c>
      <c r="R9" s="38"/>
      <c r="S9" s="38">
        <f t="shared" si="1"/>
        <v>0</v>
      </c>
      <c r="T9" s="38"/>
      <c r="U9" s="169">
        <f t="shared" si="2"/>
        <v>0</v>
      </c>
      <c r="V9" s="38"/>
      <c r="W9" s="38"/>
      <c r="X9" s="212">
        <f t="shared" si="3"/>
        <v>0</v>
      </c>
      <c r="Y9" s="38"/>
      <c r="Z9" s="38"/>
      <c r="AA9" s="170">
        <v>0.03</v>
      </c>
      <c r="AB9" s="381">
        <f t="shared" si="4"/>
        <v>0</v>
      </c>
      <c r="AC9" s="38"/>
      <c r="AD9" s="38"/>
      <c r="AE9" s="171">
        <v>0.03</v>
      </c>
      <c r="AF9" s="171">
        <f t="shared" si="5"/>
        <v>0</v>
      </c>
      <c r="AG9" s="174">
        <f t="shared" si="6"/>
        <v>0</v>
      </c>
      <c r="AH9" s="459">
        <f t="shared" si="7"/>
        <v>-0.48</v>
      </c>
    </row>
    <row r="10" spans="1:34" x14ac:dyDescent="0.25">
      <c r="A10" s="15">
        <v>4</v>
      </c>
      <c r="B10" s="85" t="s">
        <v>184</v>
      </c>
      <c r="C10" s="23" t="s">
        <v>82</v>
      </c>
      <c r="D10" s="463">
        <f>'Вт День 2 Нед 2'!AG10</f>
        <v>0</v>
      </c>
      <c r="E10" s="464"/>
      <c r="F10" s="38"/>
      <c r="G10" s="144"/>
      <c r="H10" s="144"/>
      <c r="I10" s="38"/>
      <c r="J10" s="38"/>
      <c r="K10" s="38"/>
      <c r="L10" s="363">
        <f t="shared" si="0"/>
        <v>0</v>
      </c>
      <c r="M10" s="144"/>
      <c r="N10" s="144"/>
      <c r="O10" s="38"/>
      <c r="P10" s="38"/>
      <c r="Q10" s="38"/>
      <c r="R10" s="38"/>
      <c r="S10" s="38">
        <f t="shared" si="1"/>
        <v>0</v>
      </c>
      <c r="T10" s="38"/>
      <c r="U10" s="169">
        <f t="shared" si="2"/>
        <v>0</v>
      </c>
      <c r="V10" s="38"/>
      <c r="W10" s="38"/>
      <c r="X10" s="212">
        <f t="shared" si="3"/>
        <v>0</v>
      </c>
      <c r="Y10" s="38"/>
      <c r="Z10" s="38"/>
      <c r="AA10" s="38"/>
      <c r="AB10" s="381">
        <f t="shared" si="4"/>
        <v>0</v>
      </c>
      <c r="AC10" s="38"/>
      <c r="AD10" s="38"/>
      <c r="AE10" s="38"/>
      <c r="AF10" s="171">
        <f t="shared" si="5"/>
        <v>0</v>
      </c>
      <c r="AG10" s="174">
        <f t="shared" si="6"/>
        <v>0</v>
      </c>
      <c r="AH10" s="459">
        <f t="shared" si="7"/>
        <v>0</v>
      </c>
    </row>
    <row r="11" spans="1:34" x14ac:dyDescent="0.25">
      <c r="A11" s="6"/>
      <c r="B11" s="64" t="s">
        <v>185</v>
      </c>
      <c r="C11" s="7"/>
      <c r="D11" s="463">
        <f>'Вт День 2 Нед 2'!AG11</f>
        <v>0</v>
      </c>
      <c r="E11" s="7"/>
      <c r="F11" s="38"/>
      <c r="G11" s="144"/>
      <c r="H11" s="144"/>
      <c r="I11" s="38"/>
      <c r="J11" s="38"/>
      <c r="K11" s="38"/>
      <c r="L11" s="363">
        <f t="shared" si="0"/>
        <v>0</v>
      </c>
      <c r="M11" s="144"/>
      <c r="N11" s="144"/>
      <c r="O11" s="38"/>
      <c r="P11" s="38"/>
      <c r="Q11" s="38"/>
      <c r="R11" s="38"/>
      <c r="S11" s="38">
        <f t="shared" si="1"/>
        <v>0</v>
      </c>
      <c r="T11" s="38"/>
      <c r="U11" s="169">
        <f t="shared" si="2"/>
        <v>0</v>
      </c>
      <c r="V11" s="38"/>
      <c r="W11" s="38"/>
      <c r="X11" s="212">
        <f t="shared" si="3"/>
        <v>0</v>
      </c>
      <c r="Y11" s="38"/>
      <c r="Z11" s="38"/>
      <c r="AA11" s="38"/>
      <c r="AB11" s="381">
        <f t="shared" si="4"/>
        <v>0</v>
      </c>
      <c r="AC11" s="38"/>
      <c r="AD11" s="38"/>
      <c r="AE11" s="38"/>
      <c r="AF11" s="171">
        <f t="shared" si="5"/>
        <v>0</v>
      </c>
      <c r="AG11" s="174">
        <f t="shared" si="6"/>
        <v>0</v>
      </c>
      <c r="AH11" s="459">
        <f t="shared" si="7"/>
        <v>0</v>
      </c>
    </row>
    <row r="12" spans="1:34" x14ac:dyDescent="0.25">
      <c r="A12" s="15">
        <v>5</v>
      </c>
      <c r="B12" s="16" t="s">
        <v>44</v>
      </c>
      <c r="C12" s="17" t="s">
        <v>12</v>
      </c>
      <c r="D12" s="463">
        <f>'Вт День 2 Нед 2'!AG12</f>
        <v>0</v>
      </c>
      <c r="E12" s="463"/>
      <c r="F12" s="38"/>
      <c r="G12" s="144"/>
      <c r="H12" s="144"/>
      <c r="I12" s="434">
        <v>2.3699999999999999E-2</v>
      </c>
      <c r="J12" s="38"/>
      <c r="K12" s="38"/>
      <c r="L12" s="363">
        <f t="shared" si="0"/>
        <v>0</v>
      </c>
      <c r="M12" s="144"/>
      <c r="N12" s="144"/>
      <c r="O12" s="434">
        <v>2.8400000000000002E-2</v>
      </c>
      <c r="P12" s="38"/>
      <c r="Q12" s="38"/>
      <c r="R12" s="38"/>
      <c r="S12" s="38">
        <f t="shared" si="1"/>
        <v>0</v>
      </c>
      <c r="T12" s="38"/>
      <c r="U12" s="169">
        <f t="shared" si="2"/>
        <v>0</v>
      </c>
      <c r="V12" s="38"/>
      <c r="W12" s="38"/>
      <c r="X12" s="212">
        <f t="shared" si="3"/>
        <v>0</v>
      </c>
      <c r="Y12" s="38"/>
      <c r="Z12" s="38"/>
      <c r="AA12" s="38"/>
      <c r="AB12" s="381">
        <f t="shared" si="4"/>
        <v>0</v>
      </c>
      <c r="AC12" s="38"/>
      <c r="AD12" s="38"/>
      <c r="AE12" s="38"/>
      <c r="AF12" s="171">
        <f t="shared" si="5"/>
        <v>0</v>
      </c>
      <c r="AG12" s="174">
        <f t="shared" si="6"/>
        <v>0</v>
      </c>
      <c r="AH12" s="459">
        <f t="shared" si="7"/>
        <v>0</v>
      </c>
    </row>
    <row r="13" spans="1:34" ht="15" customHeight="1" x14ac:dyDescent="0.25">
      <c r="A13" s="15">
        <v>6</v>
      </c>
      <c r="B13" s="16" t="s">
        <v>49</v>
      </c>
      <c r="C13" s="17" t="s">
        <v>12</v>
      </c>
      <c r="D13" s="463">
        <f>'Вт День 2 Нед 2'!AG13</f>
        <v>0</v>
      </c>
      <c r="E13" s="463"/>
      <c r="F13" s="38"/>
      <c r="G13" s="144"/>
      <c r="H13" s="144"/>
      <c r="I13" s="38"/>
      <c r="J13" s="38"/>
      <c r="K13" s="38"/>
      <c r="L13" s="363">
        <f t="shared" si="0"/>
        <v>0</v>
      </c>
      <c r="M13" s="144"/>
      <c r="N13" s="144"/>
      <c r="O13" s="38"/>
      <c r="P13" s="38"/>
      <c r="Q13" s="38"/>
      <c r="R13" s="38"/>
      <c r="S13" s="38">
        <f t="shared" si="1"/>
        <v>0</v>
      </c>
      <c r="T13" s="38"/>
      <c r="U13" s="169">
        <f t="shared" si="2"/>
        <v>0</v>
      </c>
      <c r="V13" s="38"/>
      <c r="W13" s="38"/>
      <c r="X13" s="212">
        <f t="shared" si="3"/>
        <v>0</v>
      </c>
      <c r="Y13" s="38"/>
      <c r="Z13" s="38"/>
      <c r="AA13" s="38"/>
      <c r="AB13" s="381">
        <f t="shared" si="4"/>
        <v>0</v>
      </c>
      <c r="AC13" s="38"/>
      <c r="AD13" s="38"/>
      <c r="AE13" s="38"/>
      <c r="AF13" s="171">
        <f t="shared" si="5"/>
        <v>0</v>
      </c>
      <c r="AG13" s="174">
        <f t="shared" si="6"/>
        <v>0</v>
      </c>
      <c r="AH13" s="459">
        <f t="shared" si="7"/>
        <v>0</v>
      </c>
    </row>
    <row r="14" spans="1:34" x14ac:dyDescent="0.25">
      <c r="A14" s="15">
        <v>7</v>
      </c>
      <c r="B14" s="16" t="s">
        <v>50</v>
      </c>
      <c r="C14" s="17" t="s">
        <v>12</v>
      </c>
      <c r="D14" s="463">
        <f>'Вт День 2 Нед 2'!AG14</f>
        <v>0</v>
      </c>
      <c r="E14" s="463"/>
      <c r="F14" s="38"/>
      <c r="G14" s="144"/>
      <c r="H14" s="144"/>
      <c r="I14" s="38"/>
      <c r="J14" s="38"/>
      <c r="K14" s="38"/>
      <c r="L14" s="363">
        <f t="shared" si="0"/>
        <v>0</v>
      </c>
      <c r="M14" s="144"/>
      <c r="N14" s="144"/>
      <c r="O14" s="38"/>
      <c r="P14" s="38"/>
      <c r="Q14" s="38"/>
      <c r="R14" s="38"/>
      <c r="S14" s="38">
        <f t="shared" si="1"/>
        <v>0</v>
      </c>
      <c r="T14" s="38"/>
      <c r="U14" s="169">
        <f t="shared" si="2"/>
        <v>0</v>
      </c>
      <c r="V14" s="38"/>
      <c r="W14" s="38"/>
      <c r="X14" s="212">
        <f t="shared" si="3"/>
        <v>0</v>
      </c>
      <c r="Y14" s="38"/>
      <c r="Z14" s="38"/>
      <c r="AA14" s="38"/>
      <c r="AB14" s="381">
        <f t="shared" si="4"/>
        <v>0</v>
      </c>
      <c r="AC14" s="38"/>
      <c r="AD14" s="38"/>
      <c r="AE14" s="38"/>
      <c r="AF14" s="171">
        <f t="shared" si="5"/>
        <v>0</v>
      </c>
      <c r="AG14" s="174">
        <f t="shared" si="6"/>
        <v>0</v>
      </c>
      <c r="AH14" s="459">
        <f t="shared" si="7"/>
        <v>0</v>
      </c>
    </row>
    <row r="15" spans="1:34" ht="15" customHeight="1" x14ac:dyDescent="0.25">
      <c r="A15" s="15">
        <v>8</v>
      </c>
      <c r="B15" s="16" t="s">
        <v>48</v>
      </c>
      <c r="C15" s="17" t="s">
        <v>12</v>
      </c>
      <c r="D15" s="463">
        <f>'Вт День 2 Нед 2'!AG15</f>
        <v>0</v>
      </c>
      <c r="E15" s="463"/>
      <c r="F15" s="38"/>
      <c r="G15" s="144"/>
      <c r="H15" s="144"/>
      <c r="I15" s="38"/>
      <c r="J15" s="38"/>
      <c r="K15" s="38"/>
      <c r="L15" s="363">
        <f t="shared" si="0"/>
        <v>0</v>
      </c>
      <c r="M15" s="144"/>
      <c r="N15" s="144"/>
      <c r="O15" s="38"/>
      <c r="P15" s="38"/>
      <c r="Q15" s="38"/>
      <c r="R15" s="38"/>
      <c r="S15" s="38">
        <f t="shared" si="1"/>
        <v>0</v>
      </c>
      <c r="T15" s="38"/>
      <c r="U15" s="169">
        <f t="shared" si="2"/>
        <v>0</v>
      </c>
      <c r="V15" s="38"/>
      <c r="W15" s="38"/>
      <c r="X15" s="212">
        <f t="shared" si="3"/>
        <v>0</v>
      </c>
      <c r="Y15" s="38"/>
      <c r="Z15" s="38"/>
      <c r="AA15" s="38"/>
      <c r="AB15" s="381">
        <f t="shared" si="4"/>
        <v>0</v>
      </c>
      <c r="AC15" s="38"/>
      <c r="AD15" s="38"/>
      <c r="AE15" s="38"/>
      <c r="AF15" s="171">
        <f t="shared" si="5"/>
        <v>0</v>
      </c>
      <c r="AG15" s="174">
        <f t="shared" si="6"/>
        <v>0</v>
      </c>
      <c r="AH15" s="459">
        <f t="shared" si="7"/>
        <v>0</v>
      </c>
    </row>
    <row r="16" spans="1:34" ht="15" customHeight="1" x14ac:dyDescent="0.25">
      <c r="A16" s="15">
        <v>9</v>
      </c>
      <c r="B16" s="16" t="s">
        <v>46</v>
      </c>
      <c r="C16" s="17" t="s">
        <v>12</v>
      </c>
      <c r="D16" s="463">
        <f>'Вт День 2 Нед 2'!AG16</f>
        <v>0</v>
      </c>
      <c r="E16" s="463"/>
      <c r="F16" s="38"/>
      <c r="G16" s="144"/>
      <c r="H16" s="144"/>
      <c r="I16" s="38"/>
      <c r="J16" s="38"/>
      <c r="K16" s="38"/>
      <c r="L16" s="363">
        <f t="shared" si="0"/>
        <v>0</v>
      </c>
      <c r="M16" s="144"/>
      <c r="N16" s="144"/>
      <c r="O16" s="38"/>
      <c r="P16" s="38"/>
      <c r="Q16" s="38"/>
      <c r="R16" s="38"/>
      <c r="S16" s="38">
        <f t="shared" si="1"/>
        <v>0</v>
      </c>
      <c r="T16" s="38"/>
      <c r="U16" s="169">
        <f t="shared" si="2"/>
        <v>0</v>
      </c>
      <c r="V16" s="38"/>
      <c r="W16" s="38"/>
      <c r="X16" s="212">
        <f t="shared" si="3"/>
        <v>0</v>
      </c>
      <c r="Y16" s="38"/>
      <c r="Z16" s="38"/>
      <c r="AA16" s="38"/>
      <c r="AB16" s="381">
        <f t="shared" si="4"/>
        <v>0</v>
      </c>
      <c r="AC16" s="38"/>
      <c r="AD16" s="38"/>
      <c r="AE16" s="38"/>
      <c r="AF16" s="171">
        <f t="shared" si="5"/>
        <v>0</v>
      </c>
      <c r="AG16" s="174">
        <f t="shared" si="6"/>
        <v>0</v>
      </c>
      <c r="AH16" s="459">
        <f t="shared" si="7"/>
        <v>0</v>
      </c>
    </row>
    <row r="17" spans="1:34" ht="15" customHeight="1" x14ac:dyDescent="0.25">
      <c r="A17" s="15">
        <v>10</v>
      </c>
      <c r="B17" s="16" t="s">
        <v>101</v>
      </c>
      <c r="C17" s="17" t="s">
        <v>12</v>
      </c>
      <c r="D17" s="463">
        <f>'Вт День 2 Нед 2'!AG17</f>
        <v>0</v>
      </c>
      <c r="E17" s="463"/>
      <c r="F17" s="38"/>
      <c r="G17" s="144"/>
      <c r="H17" s="144"/>
      <c r="I17" s="38"/>
      <c r="J17" s="38"/>
      <c r="K17" s="38"/>
      <c r="L17" s="363">
        <f t="shared" si="0"/>
        <v>0</v>
      </c>
      <c r="M17" s="144"/>
      <c r="N17" s="144"/>
      <c r="O17" s="38"/>
      <c r="P17" s="38"/>
      <c r="Q17" s="38"/>
      <c r="R17" s="38"/>
      <c r="S17" s="38">
        <f t="shared" si="1"/>
        <v>0</v>
      </c>
      <c r="T17" s="38"/>
      <c r="U17" s="169">
        <f t="shared" si="2"/>
        <v>0</v>
      </c>
      <c r="V17" s="38"/>
      <c r="W17" s="38"/>
      <c r="X17" s="212">
        <f t="shared" si="3"/>
        <v>0</v>
      </c>
      <c r="Y17" s="38"/>
      <c r="Z17" s="38"/>
      <c r="AA17" s="38"/>
      <c r="AB17" s="381">
        <f t="shared" si="4"/>
        <v>0</v>
      </c>
      <c r="AC17" s="38"/>
      <c r="AD17" s="38"/>
      <c r="AE17" s="38"/>
      <c r="AF17" s="171">
        <f t="shared" si="5"/>
        <v>0</v>
      </c>
      <c r="AG17" s="174">
        <f t="shared" si="6"/>
        <v>0</v>
      </c>
      <c r="AH17" s="459">
        <f t="shared" si="7"/>
        <v>0</v>
      </c>
    </row>
    <row r="18" spans="1:34" ht="15" customHeight="1" x14ac:dyDescent="0.25">
      <c r="A18" s="15">
        <v>11</v>
      </c>
      <c r="B18" s="16" t="s">
        <v>47</v>
      </c>
      <c r="C18" s="17" t="s">
        <v>12</v>
      </c>
      <c r="D18" s="463">
        <f>'Вт День 2 Нед 2'!AG18</f>
        <v>0</v>
      </c>
      <c r="E18" s="463"/>
      <c r="F18" s="38"/>
      <c r="G18" s="144"/>
      <c r="H18" s="144"/>
      <c r="I18" s="38"/>
      <c r="J18" s="38"/>
      <c r="K18" s="38"/>
      <c r="L18" s="363">
        <f t="shared" si="0"/>
        <v>0</v>
      </c>
      <c r="M18" s="144"/>
      <c r="N18" s="144"/>
      <c r="O18" s="38"/>
      <c r="P18" s="38"/>
      <c r="Q18" s="38"/>
      <c r="R18" s="38"/>
      <c r="S18" s="38">
        <f t="shared" si="1"/>
        <v>0</v>
      </c>
      <c r="T18" s="38"/>
      <c r="U18" s="169">
        <f t="shared" si="2"/>
        <v>0</v>
      </c>
      <c r="V18" s="38"/>
      <c r="W18" s="38"/>
      <c r="X18" s="212">
        <f t="shared" si="3"/>
        <v>0</v>
      </c>
      <c r="Y18" s="38"/>
      <c r="Z18" s="38"/>
      <c r="AA18" s="38"/>
      <c r="AB18" s="381">
        <f t="shared" si="4"/>
        <v>0</v>
      </c>
      <c r="AC18" s="38"/>
      <c r="AD18" s="38"/>
      <c r="AE18" s="38"/>
      <c r="AF18" s="171">
        <f t="shared" si="5"/>
        <v>0</v>
      </c>
      <c r="AG18" s="174">
        <f t="shared" si="6"/>
        <v>0</v>
      </c>
      <c r="AH18" s="459">
        <f t="shared" si="7"/>
        <v>0</v>
      </c>
    </row>
    <row r="19" spans="1:34" ht="16.5" customHeight="1" x14ac:dyDescent="0.25">
      <c r="A19" s="15">
        <v>12</v>
      </c>
      <c r="B19" s="54" t="s">
        <v>168</v>
      </c>
      <c r="C19" s="17" t="s">
        <v>12</v>
      </c>
      <c r="D19" s="463">
        <f>'Вт День 2 Нед 2'!AG19</f>
        <v>0</v>
      </c>
      <c r="E19" s="463"/>
      <c r="F19" s="38"/>
      <c r="G19" s="144"/>
      <c r="H19" s="144"/>
      <c r="I19" s="38"/>
      <c r="J19" s="38"/>
      <c r="K19" s="38"/>
      <c r="L19" s="363">
        <f t="shared" si="0"/>
        <v>0</v>
      </c>
      <c r="M19" s="144"/>
      <c r="N19" s="144"/>
      <c r="O19" s="38"/>
      <c r="P19" s="38"/>
      <c r="Q19" s="38"/>
      <c r="R19" s="38"/>
      <c r="S19" s="38">
        <f t="shared" si="1"/>
        <v>0</v>
      </c>
      <c r="T19" s="38"/>
      <c r="U19" s="169">
        <f t="shared" si="2"/>
        <v>0</v>
      </c>
      <c r="V19" s="38"/>
      <c r="W19" s="38"/>
      <c r="X19" s="212">
        <f t="shared" si="3"/>
        <v>0</v>
      </c>
      <c r="Y19" s="38"/>
      <c r="Z19" s="38"/>
      <c r="AA19" s="38"/>
      <c r="AB19" s="381">
        <f t="shared" si="4"/>
        <v>0</v>
      </c>
      <c r="AC19" s="38"/>
      <c r="AD19" s="38"/>
      <c r="AE19" s="38"/>
      <c r="AF19" s="171">
        <f t="shared" si="5"/>
        <v>0</v>
      </c>
      <c r="AG19" s="174">
        <f t="shared" si="6"/>
        <v>0</v>
      </c>
      <c r="AH19" s="459">
        <f t="shared" si="7"/>
        <v>0</v>
      </c>
    </row>
    <row r="20" spans="1:34" x14ac:dyDescent="0.25">
      <c r="A20" s="6"/>
      <c r="B20" s="64" t="s">
        <v>40</v>
      </c>
      <c r="C20" s="52"/>
      <c r="D20" s="463">
        <f>'Вт День 2 Нед 2'!AG20</f>
        <v>0</v>
      </c>
      <c r="E20" s="52"/>
      <c r="F20" s="145"/>
      <c r="G20" s="146"/>
      <c r="H20" s="146"/>
      <c r="I20" s="147"/>
      <c r="J20" s="147"/>
      <c r="K20" s="147"/>
      <c r="L20" s="363">
        <f t="shared" si="0"/>
        <v>0</v>
      </c>
      <c r="M20" s="146"/>
      <c r="N20" s="146"/>
      <c r="O20" s="147"/>
      <c r="P20" s="147"/>
      <c r="Q20" s="147"/>
      <c r="R20" s="147"/>
      <c r="S20" s="38">
        <f t="shared" si="1"/>
        <v>0</v>
      </c>
      <c r="T20" s="38"/>
      <c r="U20" s="169">
        <f t="shared" si="2"/>
        <v>0</v>
      </c>
      <c r="V20" s="147"/>
      <c r="W20" s="147"/>
      <c r="X20" s="212">
        <f t="shared" si="3"/>
        <v>0</v>
      </c>
      <c r="Y20" s="147"/>
      <c r="Z20" s="147"/>
      <c r="AA20" s="147"/>
      <c r="AB20" s="381">
        <f t="shared" si="4"/>
        <v>0</v>
      </c>
      <c r="AC20" s="147"/>
      <c r="AD20" s="147"/>
      <c r="AE20" s="147"/>
      <c r="AF20" s="171">
        <f t="shared" si="5"/>
        <v>0</v>
      </c>
      <c r="AG20" s="174">
        <f t="shared" si="6"/>
        <v>0</v>
      </c>
      <c r="AH20" s="459">
        <f t="shared" si="7"/>
        <v>0</v>
      </c>
    </row>
    <row r="21" spans="1:34" x14ac:dyDescent="0.25">
      <c r="A21" s="15">
        <v>13</v>
      </c>
      <c r="B21" s="16" t="s">
        <v>41</v>
      </c>
      <c r="C21" s="17" t="s">
        <v>12</v>
      </c>
      <c r="D21" s="463">
        <f>'Вт День 2 Нед 2'!AG21</f>
        <v>-0.18</v>
      </c>
      <c r="E21" s="463"/>
      <c r="F21" s="38"/>
      <c r="G21" s="435">
        <v>3.0000000000000001E-3</v>
      </c>
      <c r="H21" s="435">
        <v>5.0000000000000001E-3</v>
      </c>
      <c r="I21" s="38"/>
      <c r="J21" s="38"/>
      <c r="K21" s="38"/>
      <c r="L21" s="363">
        <f t="shared" si="0"/>
        <v>0</v>
      </c>
      <c r="M21" s="435"/>
      <c r="N21" s="435">
        <v>5.0000000000000001E-3</v>
      </c>
      <c r="O21" s="38"/>
      <c r="P21" s="38"/>
      <c r="Q21" s="38"/>
      <c r="R21" s="38"/>
      <c r="S21" s="38">
        <f t="shared" si="1"/>
        <v>0</v>
      </c>
      <c r="T21" s="38"/>
      <c r="U21" s="169">
        <f t="shared" si="2"/>
        <v>0</v>
      </c>
      <c r="V21" s="38"/>
      <c r="W21" s="38"/>
      <c r="X21" s="212">
        <f t="shared" si="3"/>
        <v>0</v>
      </c>
      <c r="Y21" s="38"/>
      <c r="Z21" s="38"/>
      <c r="AA21" s="38"/>
      <c r="AB21" s="381">
        <f t="shared" si="4"/>
        <v>0</v>
      </c>
      <c r="AC21" s="38">
        <v>5.0000000000000001E-3</v>
      </c>
      <c r="AD21" s="38"/>
      <c r="AE21" s="38"/>
      <c r="AF21" s="171">
        <f t="shared" si="5"/>
        <v>0</v>
      </c>
      <c r="AG21" s="174">
        <f t="shared" si="6"/>
        <v>0</v>
      </c>
      <c r="AH21" s="459">
        <f t="shared" si="7"/>
        <v>-0.18</v>
      </c>
    </row>
    <row r="22" spans="1:34" x14ac:dyDescent="0.25">
      <c r="A22" s="15">
        <v>14</v>
      </c>
      <c r="B22" s="16" t="s">
        <v>42</v>
      </c>
      <c r="C22" s="17" t="s">
        <v>12</v>
      </c>
      <c r="D22" s="463">
        <f>'Вт День 2 Нед 2'!AG22</f>
        <v>0</v>
      </c>
      <c r="E22" s="463"/>
      <c r="F22" s="38"/>
      <c r="G22" s="144"/>
      <c r="H22" s="144"/>
      <c r="I22" s="434">
        <v>7.0000000000000001E-3</v>
      </c>
      <c r="J22" s="38"/>
      <c r="K22" s="38"/>
      <c r="L22" s="363">
        <f t="shared" si="0"/>
        <v>0</v>
      </c>
      <c r="M22" s="144"/>
      <c r="N22" s="144"/>
      <c r="O22" s="434">
        <v>5.0000000000000001E-3</v>
      </c>
      <c r="P22" s="38"/>
      <c r="Q22" s="38"/>
      <c r="R22" s="38"/>
      <c r="S22" s="38">
        <f t="shared" si="1"/>
        <v>0</v>
      </c>
      <c r="T22" s="38"/>
      <c r="U22" s="169">
        <f t="shared" si="2"/>
        <v>0</v>
      </c>
      <c r="V22" s="38"/>
      <c r="W22" s="38"/>
      <c r="X22" s="212">
        <f t="shared" si="3"/>
        <v>0</v>
      </c>
      <c r="Y22" s="170">
        <v>3.0000000000000001E-3</v>
      </c>
      <c r="Z22" s="38"/>
      <c r="AA22" s="38"/>
      <c r="AB22" s="381">
        <f t="shared" si="4"/>
        <v>0</v>
      </c>
      <c r="AC22" s="38"/>
      <c r="AD22" s="38"/>
      <c r="AE22" s="38"/>
      <c r="AF22" s="171">
        <f t="shared" si="5"/>
        <v>0</v>
      </c>
      <c r="AG22" s="174">
        <f t="shared" si="6"/>
        <v>0</v>
      </c>
      <c r="AH22" s="459">
        <f t="shared" si="7"/>
        <v>0</v>
      </c>
    </row>
    <row r="23" spans="1:34" ht="15" customHeight="1" x14ac:dyDescent="0.25">
      <c r="A23" s="15">
        <v>15</v>
      </c>
      <c r="B23" s="16" t="s">
        <v>43</v>
      </c>
      <c r="C23" s="17" t="s">
        <v>12</v>
      </c>
      <c r="D23" s="463">
        <f>'Вт День 2 Нед 2'!AG23</f>
        <v>0</v>
      </c>
      <c r="E23" s="463"/>
      <c r="F23" s="38"/>
      <c r="G23" s="144"/>
      <c r="H23" s="144"/>
      <c r="I23" s="38"/>
      <c r="J23" s="38"/>
      <c r="K23" s="38"/>
      <c r="L23" s="363">
        <f t="shared" si="0"/>
        <v>0</v>
      </c>
      <c r="M23" s="144"/>
      <c r="N23" s="144"/>
      <c r="O23" s="38"/>
      <c r="P23" s="38"/>
      <c r="Q23" s="38"/>
      <c r="R23" s="38"/>
      <c r="S23" s="38">
        <f t="shared" si="1"/>
        <v>0</v>
      </c>
      <c r="T23" s="38"/>
      <c r="U23" s="169">
        <f t="shared" si="2"/>
        <v>0</v>
      </c>
      <c r="V23" s="38"/>
      <c r="W23" s="38"/>
      <c r="X23" s="212">
        <f t="shared" si="3"/>
        <v>0</v>
      </c>
      <c r="Y23" s="38"/>
      <c r="Z23" s="38"/>
      <c r="AA23" s="38"/>
      <c r="AB23" s="381">
        <f t="shared" si="4"/>
        <v>0</v>
      </c>
      <c r="AC23" s="38"/>
      <c r="AD23" s="38"/>
      <c r="AE23" s="38"/>
      <c r="AF23" s="171">
        <f t="shared" si="5"/>
        <v>0</v>
      </c>
      <c r="AG23" s="174">
        <f t="shared" si="6"/>
        <v>0</v>
      </c>
      <c r="AH23" s="459">
        <f t="shared" si="7"/>
        <v>0</v>
      </c>
    </row>
    <row r="24" spans="1:34" x14ac:dyDescent="0.25">
      <c r="A24" s="6"/>
      <c r="B24" s="64" t="s">
        <v>15</v>
      </c>
      <c r="C24" s="52"/>
      <c r="D24" s="463">
        <f>'Вт День 2 Нед 2'!AG24</f>
        <v>0</v>
      </c>
      <c r="E24" s="52"/>
      <c r="F24" s="145"/>
      <c r="G24" s="146"/>
      <c r="H24" s="146"/>
      <c r="I24" s="147"/>
      <c r="J24" s="147"/>
      <c r="K24" s="147"/>
      <c r="L24" s="363">
        <f t="shared" si="0"/>
        <v>0</v>
      </c>
      <c r="M24" s="146"/>
      <c r="N24" s="146"/>
      <c r="O24" s="147"/>
      <c r="P24" s="147"/>
      <c r="Q24" s="147"/>
      <c r="R24" s="147"/>
      <c r="S24" s="38">
        <f t="shared" si="1"/>
        <v>0</v>
      </c>
      <c r="T24" s="38"/>
      <c r="U24" s="169">
        <f t="shared" si="2"/>
        <v>0</v>
      </c>
      <c r="V24" s="147"/>
      <c r="W24" s="147"/>
      <c r="X24" s="212">
        <f t="shared" si="3"/>
        <v>0</v>
      </c>
      <c r="Y24" s="147"/>
      <c r="Z24" s="147"/>
      <c r="AA24" s="147"/>
      <c r="AB24" s="381">
        <f t="shared" si="4"/>
        <v>0</v>
      </c>
      <c r="AC24" s="147"/>
      <c r="AD24" s="147"/>
      <c r="AE24" s="147"/>
      <c r="AF24" s="171">
        <f t="shared" si="5"/>
        <v>0</v>
      </c>
      <c r="AG24" s="174">
        <f t="shared" si="6"/>
        <v>0</v>
      </c>
      <c r="AH24" s="459">
        <f t="shared" si="7"/>
        <v>0</v>
      </c>
    </row>
    <row r="25" spans="1:34" ht="15" customHeight="1" x14ac:dyDescent="0.25">
      <c r="A25" s="15">
        <v>16</v>
      </c>
      <c r="B25" s="19" t="s">
        <v>16</v>
      </c>
      <c r="C25" s="20" t="s">
        <v>12</v>
      </c>
      <c r="D25" s="463">
        <f>'Вт День 2 Нед 2'!AG25</f>
        <v>0</v>
      </c>
      <c r="E25" s="463"/>
      <c r="F25" s="38"/>
      <c r="G25" s="144"/>
      <c r="H25" s="144"/>
      <c r="I25" s="38"/>
      <c r="J25" s="38"/>
      <c r="K25" s="38"/>
      <c r="L25" s="363">
        <f t="shared" si="0"/>
        <v>0</v>
      </c>
      <c r="M25" s="144"/>
      <c r="N25" s="144"/>
      <c r="O25" s="38"/>
      <c r="P25" s="38"/>
      <c r="Q25" s="38"/>
      <c r="R25" s="38"/>
      <c r="S25" s="38">
        <f t="shared" si="1"/>
        <v>0</v>
      </c>
      <c r="T25" s="38"/>
      <c r="U25" s="169">
        <f t="shared" si="2"/>
        <v>0</v>
      </c>
      <c r="V25" s="38"/>
      <c r="W25" s="38"/>
      <c r="X25" s="212">
        <f t="shared" si="3"/>
        <v>0</v>
      </c>
      <c r="Y25" s="38"/>
      <c r="Z25" s="38"/>
      <c r="AA25" s="38"/>
      <c r="AB25" s="381">
        <f t="shared" si="4"/>
        <v>0</v>
      </c>
      <c r="AC25" s="38"/>
      <c r="AD25" s="38"/>
      <c r="AE25" s="38"/>
      <c r="AF25" s="171">
        <f t="shared" si="5"/>
        <v>0</v>
      </c>
      <c r="AG25" s="174">
        <f t="shared" si="6"/>
        <v>0</v>
      </c>
      <c r="AH25" s="459">
        <f t="shared" si="7"/>
        <v>0</v>
      </c>
    </row>
    <row r="26" spans="1:34" ht="15" customHeight="1" x14ac:dyDescent="0.25">
      <c r="A26" s="15">
        <v>17</v>
      </c>
      <c r="B26" s="20" t="s">
        <v>227</v>
      </c>
      <c r="C26" s="20" t="s">
        <v>12</v>
      </c>
      <c r="D26" s="463">
        <f>'Вт День 2 Нед 2'!AG26</f>
        <v>0</v>
      </c>
      <c r="E26" s="463"/>
      <c r="F26" s="38"/>
      <c r="G26" s="144"/>
      <c r="H26" s="144"/>
      <c r="I26" s="38"/>
      <c r="J26" s="38"/>
      <c r="K26" s="38"/>
      <c r="L26" s="363">
        <f t="shared" si="0"/>
        <v>0</v>
      </c>
      <c r="M26" s="144"/>
      <c r="N26" s="144"/>
      <c r="O26" s="38"/>
      <c r="P26" s="38"/>
      <c r="Q26" s="38"/>
      <c r="R26" s="38"/>
      <c r="S26" s="38">
        <f t="shared" si="1"/>
        <v>0</v>
      </c>
      <c r="T26" s="38"/>
      <c r="U26" s="169">
        <f t="shared" si="2"/>
        <v>0</v>
      </c>
      <c r="V26" s="38"/>
      <c r="W26" s="38"/>
      <c r="X26" s="212">
        <f t="shared" si="3"/>
        <v>0</v>
      </c>
      <c r="Y26" s="38"/>
      <c r="Z26" s="38"/>
      <c r="AA26" s="38"/>
      <c r="AB26" s="381">
        <f t="shared" si="4"/>
        <v>0</v>
      </c>
      <c r="AC26" s="38">
        <v>1.197E-2</v>
      </c>
      <c r="AD26" s="38"/>
      <c r="AE26" s="38"/>
      <c r="AF26" s="171">
        <f t="shared" si="5"/>
        <v>0</v>
      </c>
      <c r="AG26" s="174">
        <f t="shared" si="6"/>
        <v>0</v>
      </c>
      <c r="AH26" s="459">
        <f t="shared" si="7"/>
        <v>0</v>
      </c>
    </row>
    <row r="27" spans="1:34" ht="15" customHeight="1" x14ac:dyDescent="0.25">
      <c r="A27" s="15">
        <v>18</v>
      </c>
      <c r="B27" s="16" t="s">
        <v>17</v>
      </c>
      <c r="C27" s="17" t="s">
        <v>12</v>
      </c>
      <c r="D27" s="463">
        <f>'Вт День 2 Нед 2'!AG27</f>
        <v>-1.8959999999999999</v>
      </c>
      <c r="E27" s="463"/>
      <c r="F27" s="38"/>
      <c r="G27" s="144"/>
      <c r="H27" s="144"/>
      <c r="I27" s="38"/>
      <c r="J27" s="38"/>
      <c r="K27" s="38"/>
      <c r="L27" s="363">
        <f t="shared" si="0"/>
        <v>0</v>
      </c>
      <c r="M27" s="144"/>
      <c r="N27" s="144"/>
      <c r="O27" s="38"/>
      <c r="P27" s="38"/>
      <c r="Q27" s="38"/>
      <c r="R27" s="38"/>
      <c r="S27" s="38">
        <f t="shared" si="1"/>
        <v>0</v>
      </c>
      <c r="T27" s="38"/>
      <c r="U27" s="169">
        <f t="shared" si="2"/>
        <v>0</v>
      </c>
      <c r="V27" s="38"/>
      <c r="W27" s="38"/>
      <c r="X27" s="212">
        <f t="shared" si="3"/>
        <v>0</v>
      </c>
      <c r="Y27" s="38"/>
      <c r="Z27" s="38"/>
      <c r="AA27" s="38"/>
      <c r="AB27" s="381">
        <f t="shared" si="4"/>
        <v>0</v>
      </c>
      <c r="AC27" s="38"/>
      <c r="AD27" s="38"/>
      <c r="AE27" s="38"/>
      <c r="AF27" s="171">
        <f t="shared" si="5"/>
        <v>0</v>
      </c>
      <c r="AG27" s="174">
        <f t="shared" si="6"/>
        <v>0</v>
      </c>
      <c r="AH27" s="459">
        <f t="shared" si="7"/>
        <v>-1.8959999999999999</v>
      </c>
    </row>
    <row r="28" spans="1:34" ht="15" customHeight="1" x14ac:dyDescent="0.25">
      <c r="A28" s="15">
        <v>19</v>
      </c>
      <c r="B28" s="16" t="s">
        <v>93</v>
      </c>
      <c r="C28" s="17" t="s">
        <v>12</v>
      </c>
      <c r="D28" s="463">
        <f>'Вт День 2 Нед 2'!AG28</f>
        <v>0</v>
      </c>
      <c r="E28" s="463"/>
      <c r="F28" s="38"/>
      <c r="G28" s="144"/>
      <c r="H28" s="144"/>
      <c r="I28" s="38"/>
      <c r="J28" s="38"/>
      <c r="K28" s="38"/>
      <c r="L28" s="363">
        <f t="shared" si="0"/>
        <v>0</v>
      </c>
      <c r="M28" s="144"/>
      <c r="N28" s="144"/>
      <c r="O28" s="38"/>
      <c r="P28" s="38"/>
      <c r="Q28" s="38"/>
      <c r="R28" s="38"/>
      <c r="S28" s="38">
        <f t="shared" si="1"/>
        <v>0</v>
      </c>
      <c r="T28" s="38"/>
      <c r="U28" s="169">
        <f t="shared" si="2"/>
        <v>0</v>
      </c>
      <c r="V28" s="38"/>
      <c r="W28" s="38"/>
      <c r="X28" s="212">
        <f t="shared" si="3"/>
        <v>0</v>
      </c>
      <c r="Y28" s="38"/>
      <c r="Z28" s="38"/>
      <c r="AA28" s="38"/>
      <c r="AB28" s="381">
        <f t="shared" si="4"/>
        <v>0</v>
      </c>
      <c r="AC28" s="38"/>
      <c r="AD28" s="38"/>
      <c r="AE28" s="38"/>
      <c r="AF28" s="171">
        <f t="shared" si="5"/>
        <v>0</v>
      </c>
      <c r="AG28" s="174">
        <f t="shared" si="6"/>
        <v>0</v>
      </c>
      <c r="AH28" s="459">
        <f t="shared" si="7"/>
        <v>0</v>
      </c>
    </row>
    <row r="29" spans="1:34" ht="15" customHeight="1" x14ac:dyDescent="0.25">
      <c r="A29" s="15">
        <v>20</v>
      </c>
      <c r="B29" s="16" t="s">
        <v>94</v>
      </c>
      <c r="C29" s="17" t="s">
        <v>12</v>
      </c>
      <c r="D29" s="463">
        <f>'Вт День 2 Нед 2'!AG29</f>
        <v>0</v>
      </c>
      <c r="E29" s="463"/>
      <c r="F29" s="38"/>
      <c r="G29" s="144"/>
      <c r="H29" s="144"/>
      <c r="I29" s="38"/>
      <c r="J29" s="38"/>
      <c r="K29" s="38"/>
      <c r="L29" s="363">
        <f t="shared" si="0"/>
        <v>0</v>
      </c>
      <c r="M29" s="144"/>
      <c r="N29" s="144"/>
      <c r="O29" s="38"/>
      <c r="P29" s="38"/>
      <c r="Q29" s="38"/>
      <c r="R29" s="38"/>
      <c r="S29" s="38">
        <f t="shared" si="1"/>
        <v>0</v>
      </c>
      <c r="T29" s="38"/>
      <c r="U29" s="169">
        <f t="shared" si="2"/>
        <v>0</v>
      </c>
      <c r="V29" s="38"/>
      <c r="W29" s="38"/>
      <c r="X29" s="212">
        <f t="shared" si="3"/>
        <v>0</v>
      </c>
      <c r="Y29" s="38"/>
      <c r="Z29" s="38"/>
      <c r="AA29" s="38"/>
      <c r="AB29" s="381">
        <f t="shared" si="4"/>
        <v>0</v>
      </c>
      <c r="AC29" s="38"/>
      <c r="AD29" s="38"/>
      <c r="AE29" s="38"/>
      <c r="AF29" s="171">
        <f t="shared" si="5"/>
        <v>0</v>
      </c>
      <c r="AG29" s="174">
        <f t="shared" si="6"/>
        <v>0</v>
      </c>
      <c r="AH29" s="459">
        <f t="shared" si="7"/>
        <v>0</v>
      </c>
    </row>
    <row r="30" spans="1:34" ht="15" customHeight="1" x14ac:dyDescent="0.25">
      <c r="A30" s="15">
        <v>21</v>
      </c>
      <c r="B30" s="16" t="s">
        <v>226</v>
      </c>
      <c r="C30" s="17" t="s">
        <v>12</v>
      </c>
      <c r="D30" s="463">
        <f>'Вт День 2 Нед 2'!AG30</f>
        <v>0</v>
      </c>
      <c r="E30" s="463"/>
      <c r="F30" s="38"/>
      <c r="G30" s="144"/>
      <c r="H30" s="144"/>
      <c r="I30" s="38"/>
      <c r="J30" s="38"/>
      <c r="K30" s="38"/>
      <c r="L30" s="363">
        <f t="shared" si="0"/>
        <v>0</v>
      </c>
      <c r="M30" s="144"/>
      <c r="N30" s="144"/>
      <c r="O30" s="38"/>
      <c r="P30" s="38"/>
      <c r="Q30" s="38"/>
      <c r="R30" s="38"/>
      <c r="S30" s="38">
        <f t="shared" si="1"/>
        <v>0</v>
      </c>
      <c r="T30" s="38"/>
      <c r="U30" s="169">
        <f t="shared" si="2"/>
        <v>0</v>
      </c>
      <c r="V30" s="38"/>
      <c r="W30" s="38"/>
      <c r="X30" s="212">
        <f t="shared" si="3"/>
        <v>0</v>
      </c>
      <c r="Y30" s="38"/>
      <c r="Z30" s="38"/>
      <c r="AA30" s="38"/>
      <c r="AB30" s="381">
        <f t="shared" si="4"/>
        <v>0</v>
      </c>
      <c r="AC30" s="38"/>
      <c r="AD30" s="38"/>
      <c r="AE30" s="38"/>
      <c r="AF30" s="171">
        <f t="shared" si="5"/>
        <v>0</v>
      </c>
      <c r="AG30" s="174">
        <f t="shared" si="6"/>
        <v>0</v>
      </c>
      <c r="AH30" s="459">
        <f t="shared" si="7"/>
        <v>0</v>
      </c>
    </row>
    <row r="31" spans="1:34" x14ac:dyDescent="0.25">
      <c r="A31" s="15">
        <v>22</v>
      </c>
      <c r="B31" s="19" t="s">
        <v>18</v>
      </c>
      <c r="C31" s="20" t="s">
        <v>12</v>
      </c>
      <c r="D31" s="463">
        <f>'Вт День 2 Нед 2'!AG31</f>
        <v>0</v>
      </c>
      <c r="E31" s="463"/>
      <c r="F31" s="38"/>
      <c r="G31" s="144"/>
      <c r="H31" s="144"/>
      <c r="I31" s="38"/>
      <c r="J31" s="38"/>
      <c r="K31" s="38"/>
      <c r="L31" s="363">
        <f t="shared" si="0"/>
        <v>0</v>
      </c>
      <c r="M31" s="144"/>
      <c r="N31" s="144"/>
      <c r="O31" s="38"/>
      <c r="P31" s="38"/>
      <c r="Q31" s="38"/>
      <c r="R31" s="38"/>
      <c r="S31" s="38">
        <f t="shared" si="1"/>
        <v>0</v>
      </c>
      <c r="T31" s="38"/>
      <c r="U31" s="169">
        <f t="shared" si="2"/>
        <v>0</v>
      </c>
      <c r="V31" s="38"/>
      <c r="W31" s="38"/>
      <c r="X31" s="212">
        <f t="shared" si="3"/>
        <v>0</v>
      </c>
      <c r="Y31" s="38"/>
      <c r="Z31" s="38"/>
      <c r="AA31" s="38"/>
      <c r="AB31" s="381">
        <f t="shared" si="4"/>
        <v>0</v>
      </c>
      <c r="AC31" s="38"/>
      <c r="AD31" s="38"/>
      <c r="AE31" s="38"/>
      <c r="AF31" s="171">
        <f t="shared" si="5"/>
        <v>0</v>
      </c>
      <c r="AG31" s="174">
        <f t="shared" si="6"/>
        <v>0</v>
      </c>
      <c r="AH31" s="459">
        <f t="shared" si="7"/>
        <v>0</v>
      </c>
    </row>
    <row r="32" spans="1:34" ht="15" customHeight="1" x14ac:dyDescent="0.25">
      <c r="A32" s="15">
        <v>23</v>
      </c>
      <c r="B32" s="16" t="s">
        <v>187</v>
      </c>
      <c r="C32" s="17" t="s">
        <v>12</v>
      </c>
      <c r="D32" s="463">
        <f>'Вт День 2 Нед 2'!AG32</f>
        <v>0</v>
      </c>
      <c r="E32" s="463"/>
      <c r="F32" s="38"/>
      <c r="G32" s="144"/>
      <c r="H32" s="144"/>
      <c r="I32" s="38"/>
      <c r="J32" s="38"/>
      <c r="K32" s="38"/>
      <c r="L32" s="363">
        <f t="shared" si="0"/>
        <v>0</v>
      </c>
      <c r="M32" s="144"/>
      <c r="N32" s="144"/>
      <c r="O32" s="38"/>
      <c r="P32" s="38"/>
      <c r="Q32" s="38"/>
      <c r="R32" s="38"/>
      <c r="S32" s="38">
        <f t="shared" si="1"/>
        <v>0</v>
      </c>
      <c r="T32" s="38"/>
      <c r="U32" s="169">
        <f t="shared" si="2"/>
        <v>0</v>
      </c>
      <c r="V32" s="38"/>
      <c r="W32" s="38"/>
      <c r="X32" s="212">
        <f t="shared" si="3"/>
        <v>0</v>
      </c>
      <c r="Y32" s="38"/>
      <c r="Z32" s="38"/>
      <c r="AA32" s="38"/>
      <c r="AB32" s="381">
        <f t="shared" si="4"/>
        <v>0</v>
      </c>
      <c r="AC32" s="38"/>
      <c r="AD32" s="38"/>
      <c r="AE32" s="38"/>
      <c r="AF32" s="171">
        <f t="shared" si="5"/>
        <v>0</v>
      </c>
      <c r="AG32" s="174">
        <f t="shared" si="6"/>
        <v>0</v>
      </c>
      <c r="AH32" s="459">
        <f t="shared" si="7"/>
        <v>0</v>
      </c>
    </row>
    <row r="33" spans="1:34" ht="15" customHeight="1" x14ac:dyDescent="0.25">
      <c r="A33" s="15">
        <v>24</v>
      </c>
      <c r="B33" s="23" t="s">
        <v>108</v>
      </c>
      <c r="C33" s="17" t="s">
        <v>12</v>
      </c>
      <c r="D33" s="463">
        <f>'Вт День 2 Нед 2'!AG33</f>
        <v>0</v>
      </c>
      <c r="E33" s="463"/>
      <c r="F33" s="38"/>
      <c r="G33" s="144"/>
      <c r="H33" s="144"/>
      <c r="I33" s="38"/>
      <c r="J33" s="38"/>
      <c r="K33" s="38"/>
      <c r="L33" s="363">
        <f t="shared" si="0"/>
        <v>0</v>
      </c>
      <c r="M33" s="144"/>
      <c r="N33" s="144"/>
      <c r="O33" s="38"/>
      <c r="P33" s="38"/>
      <c r="Q33" s="38"/>
      <c r="R33" s="38"/>
      <c r="S33" s="38">
        <f t="shared" si="1"/>
        <v>0</v>
      </c>
      <c r="T33" s="38"/>
      <c r="U33" s="169">
        <f t="shared" si="2"/>
        <v>0</v>
      </c>
      <c r="V33" s="38"/>
      <c r="W33" s="38"/>
      <c r="X33" s="212">
        <f t="shared" si="3"/>
        <v>0</v>
      </c>
      <c r="Y33" s="38"/>
      <c r="Z33" s="38"/>
      <c r="AA33" s="38"/>
      <c r="AB33" s="381">
        <f t="shared" si="4"/>
        <v>0</v>
      </c>
      <c r="AC33" s="38"/>
      <c r="AD33" s="38"/>
      <c r="AE33" s="38"/>
      <c r="AF33" s="171">
        <f t="shared" si="5"/>
        <v>0</v>
      </c>
      <c r="AG33" s="174">
        <f t="shared" si="6"/>
        <v>0</v>
      </c>
      <c r="AH33" s="459">
        <f t="shared" si="7"/>
        <v>0</v>
      </c>
    </row>
    <row r="34" spans="1:34" ht="15" customHeight="1" x14ac:dyDescent="0.25">
      <c r="A34" s="15">
        <v>25</v>
      </c>
      <c r="B34" s="22" t="s">
        <v>186</v>
      </c>
      <c r="C34" s="17" t="s">
        <v>12</v>
      </c>
      <c r="D34" s="463">
        <f>'Вт День 2 Нед 2'!AG34</f>
        <v>0</v>
      </c>
      <c r="E34" s="463"/>
      <c r="F34" s="38"/>
      <c r="G34" s="144"/>
      <c r="H34" s="144"/>
      <c r="I34" s="38"/>
      <c r="J34" s="38"/>
      <c r="K34" s="38"/>
      <c r="L34" s="363">
        <f t="shared" si="0"/>
        <v>0</v>
      </c>
      <c r="M34" s="144"/>
      <c r="N34" s="144"/>
      <c r="O34" s="38"/>
      <c r="P34" s="38"/>
      <c r="Q34" s="38"/>
      <c r="R34" s="38"/>
      <c r="S34" s="38">
        <f t="shared" si="1"/>
        <v>0</v>
      </c>
      <c r="T34" s="38"/>
      <c r="U34" s="169">
        <f t="shared" si="2"/>
        <v>0</v>
      </c>
      <c r="V34" s="38"/>
      <c r="W34" s="38"/>
      <c r="X34" s="212">
        <f t="shared" si="3"/>
        <v>0</v>
      </c>
      <c r="Y34" s="38"/>
      <c r="Z34" s="38"/>
      <c r="AA34" s="38"/>
      <c r="AB34" s="381">
        <f t="shared" si="4"/>
        <v>0</v>
      </c>
      <c r="AC34" s="38"/>
      <c r="AD34" s="38"/>
      <c r="AE34" s="38"/>
      <c r="AF34" s="171">
        <f t="shared" si="5"/>
        <v>0</v>
      </c>
      <c r="AG34" s="174">
        <f t="shared" si="6"/>
        <v>0</v>
      </c>
      <c r="AH34" s="459">
        <f t="shared" si="7"/>
        <v>0</v>
      </c>
    </row>
    <row r="35" spans="1:34" ht="15" customHeight="1" x14ac:dyDescent="0.25">
      <c r="A35" s="15">
        <v>26</v>
      </c>
      <c r="B35" s="22" t="s">
        <v>117</v>
      </c>
      <c r="C35" s="17" t="s">
        <v>12</v>
      </c>
      <c r="D35" s="463">
        <f>'Вт День 2 Нед 2'!AG35</f>
        <v>0</v>
      </c>
      <c r="E35" s="463"/>
      <c r="F35" s="38"/>
      <c r="G35" s="144"/>
      <c r="H35" s="144"/>
      <c r="I35" s="38"/>
      <c r="J35" s="38"/>
      <c r="K35" s="38"/>
      <c r="L35" s="363">
        <f t="shared" si="0"/>
        <v>0</v>
      </c>
      <c r="M35" s="144"/>
      <c r="N35" s="144"/>
      <c r="O35" s="38"/>
      <c r="P35" s="38"/>
      <c r="Q35" s="38"/>
      <c r="R35" s="38"/>
      <c r="S35" s="38">
        <f t="shared" si="1"/>
        <v>0</v>
      </c>
      <c r="T35" s="38"/>
      <c r="U35" s="169">
        <f t="shared" si="2"/>
        <v>0</v>
      </c>
      <c r="V35" s="38"/>
      <c r="W35" s="38"/>
      <c r="X35" s="212">
        <f t="shared" si="3"/>
        <v>0</v>
      </c>
      <c r="Y35" s="38"/>
      <c r="Z35" s="38"/>
      <c r="AA35" s="38"/>
      <c r="AB35" s="381">
        <f t="shared" si="4"/>
        <v>0</v>
      </c>
      <c r="AC35" s="38"/>
      <c r="AD35" s="38"/>
      <c r="AE35" s="38"/>
      <c r="AF35" s="171">
        <f t="shared" si="5"/>
        <v>0</v>
      </c>
      <c r="AG35" s="174">
        <f t="shared" si="6"/>
        <v>0</v>
      </c>
      <c r="AH35" s="459">
        <f t="shared" si="7"/>
        <v>0</v>
      </c>
    </row>
    <row r="36" spans="1:34" x14ac:dyDescent="0.25">
      <c r="A36" s="6"/>
      <c r="B36" s="64" t="s">
        <v>20</v>
      </c>
      <c r="C36" s="52"/>
      <c r="D36" s="463">
        <f>'Вт День 2 Нед 2'!AG36</f>
        <v>0</v>
      </c>
      <c r="E36" s="52"/>
      <c r="F36" s="38"/>
      <c r="G36" s="144"/>
      <c r="H36" s="144"/>
      <c r="I36" s="38"/>
      <c r="J36" s="38"/>
      <c r="K36" s="38"/>
      <c r="L36" s="363">
        <f t="shared" si="0"/>
        <v>0</v>
      </c>
      <c r="M36" s="144"/>
      <c r="N36" s="144"/>
      <c r="O36" s="38"/>
      <c r="P36" s="38"/>
      <c r="Q36" s="38"/>
      <c r="R36" s="38"/>
      <c r="S36" s="38">
        <f t="shared" si="1"/>
        <v>0</v>
      </c>
      <c r="T36" s="38"/>
      <c r="U36" s="169">
        <f t="shared" si="2"/>
        <v>0</v>
      </c>
      <c r="V36" s="38"/>
      <c r="W36" s="38"/>
      <c r="X36" s="212">
        <f t="shared" si="3"/>
        <v>0</v>
      </c>
      <c r="Y36" s="38"/>
      <c r="Z36" s="38"/>
      <c r="AA36" s="38"/>
      <c r="AB36" s="381">
        <f t="shared" si="4"/>
        <v>0</v>
      </c>
      <c r="AC36" s="38"/>
      <c r="AD36" s="38"/>
      <c r="AE36" s="38"/>
      <c r="AF36" s="171">
        <f t="shared" si="5"/>
        <v>0</v>
      </c>
      <c r="AG36" s="174">
        <f t="shared" si="6"/>
        <v>0</v>
      </c>
      <c r="AH36" s="459">
        <f t="shared" si="7"/>
        <v>0</v>
      </c>
    </row>
    <row r="37" spans="1:34" ht="15" customHeight="1" x14ac:dyDescent="0.25">
      <c r="A37" s="15">
        <v>27</v>
      </c>
      <c r="B37" s="19" t="s">
        <v>21</v>
      </c>
      <c r="C37" s="20" t="s">
        <v>12</v>
      </c>
      <c r="D37" s="463">
        <f>'Вт День 2 Нед 2'!AG37</f>
        <v>0</v>
      </c>
      <c r="E37" s="463"/>
      <c r="F37" s="38"/>
      <c r="G37" s="144"/>
      <c r="H37" s="435">
        <v>8.6300000000000002E-2</v>
      </c>
      <c r="I37" s="38"/>
      <c r="J37" s="38"/>
      <c r="K37" s="38"/>
      <c r="L37" s="363">
        <f t="shared" si="0"/>
        <v>0</v>
      </c>
      <c r="M37" s="144"/>
      <c r="N37" s="435">
        <v>8.6300000000000002E-2</v>
      </c>
      <c r="O37" s="38"/>
      <c r="P37" s="38"/>
      <c r="Q37" s="38"/>
      <c r="R37" s="38"/>
      <c r="S37" s="38">
        <f t="shared" si="1"/>
        <v>0</v>
      </c>
      <c r="T37" s="38"/>
      <c r="U37" s="169">
        <f t="shared" si="2"/>
        <v>0</v>
      </c>
      <c r="V37" s="38"/>
      <c r="W37" s="38"/>
      <c r="X37" s="212">
        <f t="shared" si="3"/>
        <v>0</v>
      </c>
      <c r="Y37" s="38"/>
      <c r="Z37" s="38"/>
      <c r="AA37" s="38"/>
      <c r="AB37" s="381">
        <f t="shared" si="4"/>
        <v>0</v>
      </c>
      <c r="AC37" s="38"/>
      <c r="AD37" s="38"/>
      <c r="AE37" s="38"/>
      <c r="AF37" s="171">
        <f t="shared" si="5"/>
        <v>0</v>
      </c>
      <c r="AG37" s="174">
        <f t="shared" si="6"/>
        <v>0</v>
      </c>
      <c r="AH37" s="459">
        <f t="shared" si="7"/>
        <v>0</v>
      </c>
    </row>
    <row r="38" spans="1:34" x14ac:dyDescent="0.25">
      <c r="A38" s="15">
        <v>28</v>
      </c>
      <c r="B38" s="19" t="s">
        <v>22</v>
      </c>
      <c r="C38" s="20" t="s">
        <v>12</v>
      </c>
      <c r="D38" s="463">
        <f>'Вт День 2 Нед 2'!AG38</f>
        <v>0</v>
      </c>
      <c r="E38" s="463"/>
      <c r="F38" s="38"/>
      <c r="G38" s="144"/>
      <c r="H38" s="144"/>
      <c r="I38" s="38"/>
      <c r="J38" s="38"/>
      <c r="K38" s="38"/>
      <c r="L38" s="363">
        <f t="shared" si="0"/>
        <v>0</v>
      </c>
      <c r="M38" s="144"/>
      <c r="N38" s="144"/>
      <c r="O38" s="38"/>
      <c r="P38" s="38"/>
      <c r="Q38" s="38"/>
      <c r="R38" s="38"/>
      <c r="S38" s="38">
        <f t="shared" si="1"/>
        <v>0</v>
      </c>
      <c r="T38" s="38"/>
      <c r="U38" s="169">
        <f t="shared" si="2"/>
        <v>0</v>
      </c>
      <c r="V38" s="38"/>
      <c r="W38" s="38"/>
      <c r="X38" s="212">
        <f t="shared" si="3"/>
        <v>0</v>
      </c>
      <c r="Y38" s="38"/>
      <c r="Z38" s="38"/>
      <c r="AA38" s="38"/>
      <c r="AB38" s="381">
        <f t="shared" si="4"/>
        <v>0</v>
      </c>
      <c r="AC38" s="38"/>
      <c r="AD38" s="38"/>
      <c r="AE38" s="38"/>
      <c r="AF38" s="171">
        <f t="shared" si="5"/>
        <v>0</v>
      </c>
      <c r="AG38" s="174">
        <f t="shared" si="6"/>
        <v>0</v>
      </c>
      <c r="AH38" s="459">
        <f t="shared" si="7"/>
        <v>0</v>
      </c>
    </row>
    <row r="39" spans="1:34" ht="15" customHeight="1" x14ac:dyDescent="0.25">
      <c r="A39" s="15">
        <v>29</v>
      </c>
      <c r="B39" s="31" t="s">
        <v>228</v>
      </c>
      <c r="C39" s="20" t="s">
        <v>12</v>
      </c>
      <c r="D39" s="463">
        <f>'Вт День 2 Нед 2'!AG39</f>
        <v>0</v>
      </c>
      <c r="E39" s="463"/>
      <c r="F39" s="38"/>
      <c r="G39" s="144"/>
      <c r="H39" s="144"/>
      <c r="I39" s="38"/>
      <c r="J39" s="38"/>
      <c r="K39" s="38"/>
      <c r="L39" s="363">
        <f t="shared" ref="L39:L70" si="8">(K39+J39+I39+H39+G39)*$L$5</f>
        <v>0</v>
      </c>
      <c r="M39" s="144"/>
      <c r="N39" s="144"/>
      <c r="O39" s="38"/>
      <c r="P39" s="38"/>
      <c r="Q39" s="38"/>
      <c r="R39" s="38"/>
      <c r="S39" s="38">
        <f t="shared" si="1"/>
        <v>0</v>
      </c>
      <c r="T39" s="38"/>
      <c r="U39" s="169">
        <f t="shared" si="2"/>
        <v>0</v>
      </c>
      <c r="V39" s="38"/>
      <c r="W39" s="38"/>
      <c r="X39" s="212">
        <f t="shared" si="3"/>
        <v>0</v>
      </c>
      <c r="Y39" s="38"/>
      <c r="Z39" s="38"/>
      <c r="AA39" s="38"/>
      <c r="AB39" s="381">
        <f t="shared" si="4"/>
        <v>0</v>
      </c>
      <c r="AC39" s="38"/>
      <c r="AD39" s="38"/>
      <c r="AE39" s="38"/>
      <c r="AF39" s="171">
        <f t="shared" si="5"/>
        <v>0</v>
      </c>
      <c r="AG39" s="174">
        <f t="shared" si="6"/>
        <v>0</v>
      </c>
      <c r="AH39" s="459">
        <f t="shared" si="7"/>
        <v>0</v>
      </c>
    </row>
    <row r="40" spans="1:34" x14ac:dyDescent="0.25">
      <c r="A40" s="6"/>
      <c r="B40" s="64" t="s">
        <v>23</v>
      </c>
      <c r="C40" s="52"/>
      <c r="D40" s="463">
        <f>'Вт День 2 Нед 2'!AG40</f>
        <v>0</v>
      </c>
      <c r="E40" s="52"/>
      <c r="F40" s="145"/>
      <c r="G40" s="146"/>
      <c r="H40" s="146"/>
      <c r="I40" s="147"/>
      <c r="J40" s="147"/>
      <c r="K40" s="147"/>
      <c r="L40" s="363">
        <f t="shared" si="8"/>
        <v>0</v>
      </c>
      <c r="M40" s="146"/>
      <c r="N40" s="146"/>
      <c r="O40" s="147"/>
      <c r="P40" s="147"/>
      <c r="Q40" s="147"/>
      <c r="R40" s="147"/>
      <c r="S40" s="38">
        <f t="shared" si="1"/>
        <v>0</v>
      </c>
      <c r="T40" s="38"/>
      <c r="U40" s="169">
        <f t="shared" si="2"/>
        <v>0</v>
      </c>
      <c r="V40" s="147"/>
      <c r="W40" s="147"/>
      <c r="X40" s="212">
        <f t="shared" si="3"/>
        <v>0</v>
      </c>
      <c r="Y40" s="147"/>
      <c r="Z40" s="147"/>
      <c r="AA40" s="147"/>
      <c r="AB40" s="381">
        <f t="shared" si="4"/>
        <v>0</v>
      </c>
      <c r="AC40" s="147"/>
      <c r="AD40" s="147"/>
      <c r="AE40" s="147"/>
      <c r="AF40" s="171">
        <f t="shared" si="5"/>
        <v>0</v>
      </c>
      <c r="AG40" s="174">
        <f t="shared" si="6"/>
        <v>0</v>
      </c>
      <c r="AH40" s="459">
        <f t="shared" si="7"/>
        <v>0</v>
      </c>
    </row>
    <row r="41" spans="1:34" ht="15" customHeight="1" x14ac:dyDescent="0.25">
      <c r="A41" s="15">
        <v>30</v>
      </c>
      <c r="B41" s="16" t="s">
        <v>24</v>
      </c>
      <c r="C41" s="17" t="s">
        <v>12</v>
      </c>
      <c r="D41" s="463">
        <f>'Вт День 2 Нед 2'!AG41</f>
        <v>0</v>
      </c>
      <c r="E41" s="463"/>
      <c r="F41" s="38"/>
      <c r="G41" s="144"/>
      <c r="H41" s="144"/>
      <c r="I41" s="38"/>
      <c r="J41" s="38"/>
      <c r="K41" s="38"/>
      <c r="L41" s="363">
        <f t="shared" si="8"/>
        <v>0</v>
      </c>
      <c r="M41" s="144"/>
      <c r="N41" s="144"/>
      <c r="O41" s="38"/>
      <c r="P41" s="38"/>
      <c r="Q41" s="38"/>
      <c r="R41" s="38"/>
      <c r="S41" s="38">
        <f t="shared" si="1"/>
        <v>0</v>
      </c>
      <c r="T41" s="38"/>
      <c r="U41" s="169">
        <f t="shared" si="2"/>
        <v>0</v>
      </c>
      <c r="V41" s="38"/>
      <c r="W41" s="38"/>
      <c r="X41" s="212">
        <f t="shared" si="3"/>
        <v>0</v>
      </c>
      <c r="Y41" s="38"/>
      <c r="Z41" s="38"/>
      <c r="AA41" s="38"/>
      <c r="AB41" s="381">
        <f t="shared" si="4"/>
        <v>0</v>
      </c>
      <c r="AC41" s="38"/>
      <c r="AD41" s="38"/>
      <c r="AE41" s="38"/>
      <c r="AF41" s="171">
        <f t="shared" si="5"/>
        <v>0</v>
      </c>
      <c r="AG41" s="174">
        <f t="shared" si="6"/>
        <v>0</v>
      </c>
      <c r="AH41" s="459">
        <f t="shared" si="7"/>
        <v>0</v>
      </c>
    </row>
    <row r="42" spans="1:34" ht="15" customHeight="1" x14ac:dyDescent="0.25">
      <c r="A42" s="15">
        <v>31</v>
      </c>
      <c r="B42" s="19" t="s">
        <v>25</v>
      </c>
      <c r="C42" s="20" t="s">
        <v>12</v>
      </c>
      <c r="D42" s="463">
        <f>'Вт День 2 Нед 2'!AG42</f>
        <v>0</v>
      </c>
      <c r="E42" s="463"/>
      <c r="F42" s="38"/>
      <c r="G42" s="144"/>
      <c r="H42" s="144"/>
      <c r="I42" s="38"/>
      <c r="J42" s="38"/>
      <c r="K42" s="38"/>
      <c r="L42" s="363">
        <f t="shared" si="8"/>
        <v>0</v>
      </c>
      <c r="M42" s="144"/>
      <c r="N42" s="144"/>
      <c r="O42" s="38"/>
      <c r="P42" s="38"/>
      <c r="Q42" s="38"/>
      <c r="R42" s="38"/>
      <c r="S42" s="38">
        <f t="shared" si="1"/>
        <v>0</v>
      </c>
      <c r="T42" s="38"/>
      <c r="U42" s="169">
        <f t="shared" si="2"/>
        <v>0</v>
      </c>
      <c r="V42" s="38"/>
      <c r="W42" s="38"/>
      <c r="X42" s="212">
        <f t="shared" si="3"/>
        <v>0</v>
      </c>
      <c r="Y42" s="38"/>
      <c r="Z42" s="38"/>
      <c r="AA42" s="38"/>
      <c r="AB42" s="381">
        <f t="shared" si="4"/>
        <v>0</v>
      </c>
      <c r="AC42" s="38"/>
      <c r="AD42" s="38"/>
      <c r="AE42" s="38"/>
      <c r="AF42" s="171">
        <f t="shared" si="5"/>
        <v>0</v>
      </c>
      <c r="AG42" s="174">
        <f t="shared" si="6"/>
        <v>0</v>
      </c>
      <c r="AH42" s="459">
        <f t="shared" si="7"/>
        <v>0</v>
      </c>
    </row>
    <row r="43" spans="1:34" ht="15" customHeight="1" x14ac:dyDescent="0.25">
      <c r="A43" s="15">
        <v>32</v>
      </c>
      <c r="B43" s="19" t="s">
        <v>26</v>
      </c>
      <c r="C43" s="20" t="s">
        <v>12</v>
      </c>
      <c r="D43" s="463">
        <f>'Вт День 2 Нед 2'!AG43</f>
        <v>0</v>
      </c>
      <c r="E43" s="463"/>
      <c r="F43" s="38"/>
      <c r="G43" s="144"/>
      <c r="H43" s="144"/>
      <c r="I43" s="38"/>
      <c r="J43" s="38"/>
      <c r="K43" s="38"/>
      <c r="L43" s="363">
        <f t="shared" si="8"/>
        <v>0</v>
      </c>
      <c r="M43" s="144"/>
      <c r="N43" s="144"/>
      <c r="O43" s="38"/>
      <c r="P43" s="38"/>
      <c r="Q43" s="38"/>
      <c r="R43" s="38"/>
      <c r="S43" s="38">
        <f t="shared" si="1"/>
        <v>0</v>
      </c>
      <c r="T43" s="38"/>
      <c r="U43" s="169">
        <f t="shared" si="2"/>
        <v>0</v>
      </c>
      <c r="V43" s="38"/>
      <c r="W43" s="38"/>
      <c r="X43" s="212">
        <f t="shared" si="3"/>
        <v>0</v>
      </c>
      <c r="Y43" s="38"/>
      <c r="Z43" s="38"/>
      <c r="AA43" s="38"/>
      <c r="AB43" s="381">
        <f t="shared" si="4"/>
        <v>0</v>
      </c>
      <c r="AC43" s="38"/>
      <c r="AD43" s="38"/>
      <c r="AE43" s="38"/>
      <c r="AF43" s="171">
        <f t="shared" si="5"/>
        <v>0</v>
      </c>
      <c r="AG43" s="174">
        <f t="shared" si="6"/>
        <v>0</v>
      </c>
      <c r="AH43" s="459">
        <f t="shared" si="7"/>
        <v>0</v>
      </c>
    </row>
    <row r="44" spans="1:34" x14ac:dyDescent="0.25">
      <c r="A44" s="15">
        <v>33</v>
      </c>
      <c r="B44" s="19" t="s">
        <v>27</v>
      </c>
      <c r="C44" s="20" t="s">
        <v>12</v>
      </c>
      <c r="D44" s="463">
        <f>'Вт День 2 Нед 2'!AG44</f>
        <v>0</v>
      </c>
      <c r="E44" s="463"/>
      <c r="F44" s="38"/>
      <c r="G44" s="144"/>
      <c r="H44" s="144"/>
      <c r="I44" s="38"/>
      <c r="J44" s="38"/>
      <c r="K44" s="38"/>
      <c r="L44" s="363">
        <f t="shared" si="8"/>
        <v>0</v>
      </c>
      <c r="M44" s="144"/>
      <c r="N44" s="144"/>
      <c r="O44" s="38"/>
      <c r="P44" s="38"/>
      <c r="Q44" s="38"/>
      <c r="R44" s="38"/>
      <c r="S44" s="38">
        <f t="shared" si="1"/>
        <v>0</v>
      </c>
      <c r="T44" s="38"/>
      <c r="U44" s="169">
        <f t="shared" si="2"/>
        <v>0</v>
      </c>
      <c r="V44" s="38"/>
      <c r="W44" s="38"/>
      <c r="X44" s="212">
        <f t="shared" si="3"/>
        <v>0</v>
      </c>
      <c r="Y44" s="38">
        <v>3.7499999999999999E-2</v>
      </c>
      <c r="Z44" s="38"/>
      <c r="AA44" s="38"/>
      <c r="AB44" s="381">
        <f t="shared" si="4"/>
        <v>0</v>
      </c>
      <c r="AC44" s="38"/>
      <c r="AD44" s="38"/>
      <c r="AE44" s="38"/>
      <c r="AF44" s="171">
        <f t="shared" si="5"/>
        <v>0</v>
      </c>
      <c r="AG44" s="174">
        <f t="shared" si="6"/>
        <v>0</v>
      </c>
      <c r="AH44" s="459">
        <f t="shared" si="7"/>
        <v>0</v>
      </c>
    </row>
    <row r="45" spans="1:34" ht="15" customHeight="1" x14ac:dyDescent="0.25">
      <c r="A45" s="15">
        <v>34</v>
      </c>
      <c r="B45" s="16" t="s">
        <v>28</v>
      </c>
      <c r="C45" s="17" t="s">
        <v>12</v>
      </c>
      <c r="D45" s="463">
        <f>'Вт День 2 Нед 2'!AG45</f>
        <v>0</v>
      </c>
      <c r="E45" s="463"/>
      <c r="F45" s="38"/>
      <c r="G45" s="144"/>
      <c r="H45" s="144"/>
      <c r="I45" s="38"/>
      <c r="J45" s="38"/>
      <c r="K45" s="38"/>
      <c r="L45" s="363">
        <f t="shared" si="8"/>
        <v>0</v>
      </c>
      <c r="M45" s="144"/>
      <c r="N45" s="144"/>
      <c r="O45" s="38"/>
      <c r="P45" s="38"/>
      <c r="Q45" s="38"/>
      <c r="R45" s="38"/>
      <c r="S45" s="38">
        <f t="shared" si="1"/>
        <v>0</v>
      </c>
      <c r="T45" s="38"/>
      <c r="U45" s="169">
        <f t="shared" si="2"/>
        <v>0</v>
      </c>
      <c r="V45" s="38"/>
      <c r="W45" s="38"/>
      <c r="X45" s="212">
        <f t="shared" si="3"/>
        <v>0</v>
      </c>
      <c r="Y45" s="38"/>
      <c r="Z45" s="38"/>
      <c r="AA45" s="38"/>
      <c r="AB45" s="381">
        <f t="shared" si="4"/>
        <v>0</v>
      </c>
      <c r="AC45" s="38"/>
      <c r="AD45" s="38"/>
      <c r="AE45" s="38"/>
      <c r="AF45" s="171">
        <f t="shared" si="5"/>
        <v>0</v>
      </c>
      <c r="AG45" s="174">
        <f t="shared" si="6"/>
        <v>0</v>
      </c>
      <c r="AH45" s="459">
        <f t="shared" si="7"/>
        <v>0</v>
      </c>
    </row>
    <row r="46" spans="1:34" ht="15" customHeight="1" x14ac:dyDescent="0.25">
      <c r="A46" s="15">
        <v>35</v>
      </c>
      <c r="B46" s="16" t="s">
        <v>29</v>
      </c>
      <c r="C46" s="17" t="s">
        <v>12</v>
      </c>
      <c r="D46" s="463">
        <f>'Вт День 2 Нед 2'!AG46</f>
        <v>0</v>
      </c>
      <c r="E46" s="463"/>
      <c r="F46" s="38"/>
      <c r="G46" s="144"/>
      <c r="H46" s="144"/>
      <c r="I46" s="38"/>
      <c r="J46" s="38"/>
      <c r="K46" s="38"/>
      <c r="L46" s="363">
        <f t="shared" si="8"/>
        <v>0</v>
      </c>
      <c r="M46" s="144"/>
      <c r="N46" s="144"/>
      <c r="O46" s="38"/>
      <c r="P46" s="38"/>
      <c r="Q46" s="38"/>
      <c r="R46" s="38"/>
      <c r="S46" s="38">
        <f t="shared" si="1"/>
        <v>0</v>
      </c>
      <c r="T46" s="38"/>
      <c r="U46" s="169">
        <f t="shared" si="2"/>
        <v>0</v>
      </c>
      <c r="V46" s="38"/>
      <c r="W46" s="38"/>
      <c r="X46" s="212">
        <f t="shared" si="3"/>
        <v>0</v>
      </c>
      <c r="Y46" s="38"/>
      <c r="Z46" s="38"/>
      <c r="AA46" s="38"/>
      <c r="AB46" s="381">
        <f t="shared" si="4"/>
        <v>0</v>
      </c>
      <c r="AC46" s="38"/>
      <c r="AD46" s="38"/>
      <c r="AE46" s="38"/>
      <c r="AF46" s="171">
        <f t="shared" si="5"/>
        <v>0</v>
      </c>
      <c r="AG46" s="174">
        <f t="shared" si="6"/>
        <v>0</v>
      </c>
      <c r="AH46" s="459">
        <f t="shared" si="7"/>
        <v>0</v>
      </c>
    </row>
    <row r="47" spans="1:34" ht="15" customHeight="1" x14ac:dyDescent="0.25">
      <c r="A47" s="15">
        <v>36</v>
      </c>
      <c r="B47" s="16" t="s">
        <v>30</v>
      </c>
      <c r="C47" s="17" t="s">
        <v>12</v>
      </c>
      <c r="D47" s="463">
        <f>'Вт День 2 Нед 2'!AG47</f>
        <v>0</v>
      </c>
      <c r="E47" s="463"/>
      <c r="F47" s="38"/>
      <c r="G47" s="144"/>
      <c r="H47" s="144"/>
      <c r="I47" s="38"/>
      <c r="J47" s="38"/>
      <c r="K47" s="38"/>
      <c r="L47" s="363">
        <f t="shared" si="8"/>
        <v>0</v>
      </c>
      <c r="M47" s="144"/>
      <c r="N47" s="144"/>
      <c r="O47" s="38"/>
      <c r="P47" s="38"/>
      <c r="Q47" s="38"/>
      <c r="R47" s="38"/>
      <c r="S47" s="38">
        <f t="shared" si="1"/>
        <v>0</v>
      </c>
      <c r="T47" s="38"/>
      <c r="U47" s="169">
        <f t="shared" si="2"/>
        <v>0</v>
      </c>
      <c r="V47" s="38"/>
      <c r="W47" s="38"/>
      <c r="X47" s="212">
        <f t="shared" si="3"/>
        <v>0</v>
      </c>
      <c r="Y47" s="38"/>
      <c r="Z47" s="38"/>
      <c r="AA47" s="38"/>
      <c r="AB47" s="381">
        <f t="shared" si="4"/>
        <v>0</v>
      </c>
      <c r="AC47" s="38"/>
      <c r="AD47" s="38"/>
      <c r="AE47" s="38"/>
      <c r="AF47" s="171">
        <f t="shared" si="5"/>
        <v>0</v>
      </c>
      <c r="AG47" s="174">
        <f t="shared" si="6"/>
        <v>0</v>
      </c>
      <c r="AH47" s="459">
        <f t="shared" si="7"/>
        <v>0</v>
      </c>
    </row>
    <row r="48" spans="1:34" ht="15" customHeight="1" x14ac:dyDescent="0.25">
      <c r="A48" s="15">
        <v>37</v>
      </c>
      <c r="B48" s="16" t="s">
        <v>31</v>
      </c>
      <c r="C48" s="17" t="s">
        <v>12</v>
      </c>
      <c r="D48" s="463">
        <f>'Вт День 2 Нед 2'!AG48</f>
        <v>0</v>
      </c>
      <c r="E48" s="463"/>
      <c r="F48" s="38"/>
      <c r="G48" s="144"/>
      <c r="H48" s="144"/>
      <c r="I48" s="38"/>
      <c r="J48" s="38"/>
      <c r="K48" s="38"/>
      <c r="L48" s="363">
        <f t="shared" si="8"/>
        <v>0</v>
      </c>
      <c r="M48" s="144"/>
      <c r="N48" s="144"/>
      <c r="O48" s="38"/>
      <c r="P48" s="38"/>
      <c r="Q48" s="38"/>
      <c r="R48" s="38"/>
      <c r="S48" s="38">
        <f t="shared" si="1"/>
        <v>0</v>
      </c>
      <c r="T48" s="38"/>
      <c r="U48" s="169">
        <f t="shared" si="2"/>
        <v>0</v>
      </c>
      <c r="V48" s="38"/>
      <c r="W48" s="38"/>
      <c r="X48" s="212">
        <f t="shared" si="3"/>
        <v>0</v>
      </c>
      <c r="Y48" s="38"/>
      <c r="Z48" s="38"/>
      <c r="AA48" s="38"/>
      <c r="AB48" s="381">
        <f t="shared" si="4"/>
        <v>0</v>
      </c>
      <c r="AC48" s="38"/>
      <c r="AD48" s="38"/>
      <c r="AE48" s="38"/>
      <c r="AF48" s="171">
        <f t="shared" si="5"/>
        <v>0</v>
      </c>
      <c r="AG48" s="174">
        <f t="shared" si="6"/>
        <v>0</v>
      </c>
      <c r="AH48" s="459">
        <f t="shared" si="7"/>
        <v>0</v>
      </c>
    </row>
    <row r="49" spans="1:34" ht="15" customHeight="1" x14ac:dyDescent="0.25">
      <c r="A49" s="15">
        <v>38</v>
      </c>
      <c r="B49" s="16" t="s">
        <v>32</v>
      </c>
      <c r="C49" s="17" t="s">
        <v>12</v>
      </c>
      <c r="D49" s="463">
        <f>'Вт День 2 Нед 2'!AG49</f>
        <v>0</v>
      </c>
      <c r="E49" s="463"/>
      <c r="F49" s="38"/>
      <c r="G49" s="144"/>
      <c r="H49" s="144"/>
      <c r="I49" s="38"/>
      <c r="J49" s="38"/>
      <c r="K49" s="38"/>
      <c r="L49" s="363">
        <f t="shared" si="8"/>
        <v>0</v>
      </c>
      <c r="M49" s="144"/>
      <c r="N49" s="144"/>
      <c r="O49" s="38"/>
      <c r="P49" s="38"/>
      <c r="Q49" s="38"/>
      <c r="R49" s="38"/>
      <c r="S49" s="38">
        <f t="shared" si="1"/>
        <v>0</v>
      </c>
      <c r="T49" s="38"/>
      <c r="U49" s="169">
        <f t="shared" si="2"/>
        <v>0</v>
      </c>
      <c r="V49" s="38"/>
      <c r="W49" s="38"/>
      <c r="X49" s="212">
        <f t="shared" si="3"/>
        <v>0</v>
      </c>
      <c r="Y49" s="38"/>
      <c r="Z49" s="38"/>
      <c r="AA49" s="38"/>
      <c r="AB49" s="381">
        <f t="shared" si="4"/>
        <v>0</v>
      </c>
      <c r="AC49" s="38"/>
      <c r="AD49" s="38"/>
      <c r="AE49" s="38"/>
      <c r="AF49" s="171">
        <f t="shared" si="5"/>
        <v>0</v>
      </c>
      <c r="AG49" s="174">
        <f t="shared" si="6"/>
        <v>0</v>
      </c>
      <c r="AH49" s="459">
        <f t="shared" si="7"/>
        <v>0</v>
      </c>
    </row>
    <row r="50" spans="1:34" ht="15" customHeight="1" x14ac:dyDescent="0.25">
      <c r="A50" s="15">
        <v>39</v>
      </c>
      <c r="B50" s="16" t="s">
        <v>33</v>
      </c>
      <c r="C50" s="17" t="s">
        <v>12</v>
      </c>
      <c r="D50" s="463">
        <f>'Вт День 2 Нед 2'!AG50</f>
        <v>0</v>
      </c>
      <c r="E50" s="463"/>
      <c r="F50" s="38"/>
      <c r="G50" s="144"/>
      <c r="H50" s="144"/>
      <c r="I50" s="38"/>
      <c r="J50" s="38"/>
      <c r="K50" s="38"/>
      <c r="L50" s="363">
        <f t="shared" si="8"/>
        <v>0</v>
      </c>
      <c r="M50" s="144"/>
      <c r="N50" s="144"/>
      <c r="O50" s="38"/>
      <c r="P50" s="38"/>
      <c r="Q50" s="38"/>
      <c r="R50" s="38"/>
      <c r="S50" s="38">
        <f t="shared" si="1"/>
        <v>0</v>
      </c>
      <c r="T50" s="38"/>
      <c r="U50" s="169">
        <f t="shared" si="2"/>
        <v>0</v>
      </c>
      <c r="V50" s="38"/>
      <c r="W50" s="38"/>
      <c r="X50" s="212">
        <f t="shared" si="3"/>
        <v>0</v>
      </c>
      <c r="Y50" s="38"/>
      <c r="Z50" s="38"/>
      <c r="AA50" s="38"/>
      <c r="AB50" s="381">
        <f t="shared" si="4"/>
        <v>0</v>
      </c>
      <c r="AC50" s="38"/>
      <c r="AD50" s="38"/>
      <c r="AE50" s="38"/>
      <c r="AF50" s="171">
        <f t="shared" si="5"/>
        <v>0</v>
      </c>
      <c r="AG50" s="174">
        <f t="shared" si="6"/>
        <v>0</v>
      </c>
      <c r="AH50" s="459">
        <f t="shared" si="7"/>
        <v>0</v>
      </c>
    </row>
    <row r="51" spans="1:34" ht="15" customHeight="1" x14ac:dyDescent="0.25">
      <c r="A51" s="15">
        <v>40</v>
      </c>
      <c r="B51" s="16" t="s">
        <v>34</v>
      </c>
      <c r="C51" s="17" t="s">
        <v>12</v>
      </c>
      <c r="D51" s="463">
        <f>'Вт День 2 Нед 2'!AG51</f>
        <v>0</v>
      </c>
      <c r="E51" s="463"/>
      <c r="F51" s="38"/>
      <c r="G51" s="144"/>
      <c r="H51" s="144"/>
      <c r="I51" s="38"/>
      <c r="J51" s="38"/>
      <c r="K51" s="38"/>
      <c r="L51" s="363">
        <f t="shared" si="8"/>
        <v>0</v>
      </c>
      <c r="M51" s="144"/>
      <c r="N51" s="144"/>
      <c r="O51" s="38"/>
      <c r="P51" s="38"/>
      <c r="Q51" s="38"/>
      <c r="R51" s="38"/>
      <c r="S51" s="38">
        <f t="shared" si="1"/>
        <v>0</v>
      </c>
      <c r="T51" s="38"/>
      <c r="U51" s="169">
        <f t="shared" si="2"/>
        <v>0</v>
      </c>
      <c r="V51" s="38"/>
      <c r="W51" s="38"/>
      <c r="X51" s="212">
        <f t="shared" si="3"/>
        <v>0</v>
      </c>
      <c r="Y51" s="38"/>
      <c r="Z51" s="38"/>
      <c r="AA51" s="38"/>
      <c r="AB51" s="381">
        <f t="shared" si="4"/>
        <v>0</v>
      </c>
      <c r="AC51" s="38"/>
      <c r="AD51" s="38"/>
      <c r="AE51" s="38"/>
      <c r="AF51" s="171">
        <f t="shared" si="5"/>
        <v>0</v>
      </c>
      <c r="AG51" s="174">
        <f t="shared" si="6"/>
        <v>0</v>
      </c>
      <c r="AH51" s="459">
        <f t="shared" si="7"/>
        <v>0</v>
      </c>
    </row>
    <row r="52" spans="1:34" ht="15" customHeight="1" x14ac:dyDescent="0.25">
      <c r="A52" s="15">
        <v>41</v>
      </c>
      <c r="B52" s="19" t="s">
        <v>35</v>
      </c>
      <c r="C52" s="20" t="s">
        <v>12</v>
      </c>
      <c r="D52" s="463">
        <f>'Вт День 2 Нед 2'!AG52</f>
        <v>-1.224</v>
      </c>
      <c r="E52" s="463"/>
      <c r="F52" s="38"/>
      <c r="G52" s="144"/>
      <c r="H52" s="144"/>
      <c r="I52" s="38"/>
      <c r="J52" s="38"/>
      <c r="K52" s="38"/>
      <c r="L52" s="363">
        <f t="shared" si="8"/>
        <v>0</v>
      </c>
      <c r="M52" s="144"/>
      <c r="N52" s="144"/>
      <c r="O52" s="38"/>
      <c r="P52" s="38"/>
      <c r="Q52" s="38"/>
      <c r="R52" s="38"/>
      <c r="S52" s="38">
        <f t="shared" si="1"/>
        <v>0</v>
      </c>
      <c r="T52" s="38"/>
      <c r="U52" s="169">
        <f t="shared" si="2"/>
        <v>0</v>
      </c>
      <c r="V52" s="38"/>
      <c r="W52" s="38"/>
      <c r="X52" s="212">
        <f t="shared" si="3"/>
        <v>0</v>
      </c>
      <c r="Y52" s="38"/>
      <c r="Z52" s="38"/>
      <c r="AA52" s="38"/>
      <c r="AB52" s="381">
        <f t="shared" si="4"/>
        <v>0</v>
      </c>
      <c r="AC52" s="38">
        <v>0.02</v>
      </c>
      <c r="AD52" s="38"/>
      <c r="AE52" s="38"/>
      <c r="AF52" s="171">
        <f t="shared" si="5"/>
        <v>0</v>
      </c>
      <c r="AG52" s="174">
        <f t="shared" si="6"/>
        <v>0</v>
      </c>
      <c r="AH52" s="459">
        <f t="shared" si="7"/>
        <v>-1.224</v>
      </c>
    </row>
    <row r="53" spans="1:34" ht="15" customHeight="1" x14ac:dyDescent="0.25">
      <c r="A53" s="15">
        <v>42</v>
      </c>
      <c r="B53" s="22" t="s">
        <v>39</v>
      </c>
      <c r="C53" s="23" t="s">
        <v>12</v>
      </c>
      <c r="D53" s="463">
        <f>'Вт День 2 Нед 2'!AG53</f>
        <v>0</v>
      </c>
      <c r="E53" s="464"/>
      <c r="F53" s="38"/>
      <c r="G53" s="144"/>
      <c r="H53" s="144"/>
      <c r="I53" s="38"/>
      <c r="J53" s="38"/>
      <c r="K53" s="38"/>
      <c r="L53" s="363">
        <f t="shared" si="8"/>
        <v>0</v>
      </c>
      <c r="M53" s="144"/>
      <c r="N53" s="144"/>
      <c r="O53" s="38"/>
      <c r="P53" s="38"/>
      <c r="Q53" s="38"/>
      <c r="R53" s="38"/>
      <c r="S53" s="38">
        <f t="shared" si="1"/>
        <v>0</v>
      </c>
      <c r="T53" s="38"/>
      <c r="U53" s="169">
        <f t="shared" si="2"/>
        <v>0</v>
      </c>
      <c r="V53" s="38"/>
      <c r="W53" s="38"/>
      <c r="X53" s="212">
        <f t="shared" si="3"/>
        <v>0</v>
      </c>
      <c r="Y53" s="38"/>
      <c r="Z53" s="38"/>
      <c r="AA53" s="38"/>
      <c r="AB53" s="381">
        <f t="shared" si="4"/>
        <v>0</v>
      </c>
      <c r="AC53" s="38"/>
      <c r="AD53" s="38"/>
      <c r="AE53" s="38"/>
      <c r="AF53" s="171">
        <f t="shared" si="5"/>
        <v>0</v>
      </c>
      <c r="AG53" s="174">
        <f t="shared" si="6"/>
        <v>0</v>
      </c>
      <c r="AH53" s="459">
        <f t="shared" si="7"/>
        <v>0</v>
      </c>
    </row>
    <row r="54" spans="1:34" ht="15" customHeight="1" x14ac:dyDescent="0.25">
      <c r="A54" s="15">
        <v>43</v>
      </c>
      <c r="B54" s="19" t="s">
        <v>189</v>
      </c>
      <c r="C54" s="20" t="s">
        <v>12</v>
      </c>
      <c r="D54" s="463">
        <f>'Вт День 2 Нед 2'!AG54</f>
        <v>0</v>
      </c>
      <c r="E54" s="463"/>
      <c r="F54" s="38"/>
      <c r="G54" s="144"/>
      <c r="H54" s="144"/>
      <c r="I54" s="38"/>
      <c r="J54" s="38"/>
      <c r="K54" s="38"/>
      <c r="L54" s="363">
        <f t="shared" si="8"/>
        <v>0</v>
      </c>
      <c r="M54" s="144"/>
      <c r="N54" s="144"/>
      <c r="O54" s="38"/>
      <c r="P54" s="38"/>
      <c r="Q54" s="38"/>
      <c r="R54" s="38"/>
      <c r="S54" s="38">
        <f t="shared" si="1"/>
        <v>0</v>
      </c>
      <c r="T54" s="38"/>
      <c r="U54" s="169">
        <f t="shared" si="2"/>
        <v>0</v>
      </c>
      <c r="V54" s="38"/>
      <c r="W54" s="38"/>
      <c r="X54" s="212">
        <f t="shared" si="3"/>
        <v>0</v>
      </c>
      <c r="Y54" s="38"/>
      <c r="Z54" s="38"/>
      <c r="AA54" s="38"/>
      <c r="AB54" s="381">
        <f t="shared" si="4"/>
        <v>0</v>
      </c>
      <c r="AC54" s="38"/>
      <c r="AD54" s="38"/>
      <c r="AE54" s="38"/>
      <c r="AF54" s="171">
        <f t="shared" si="5"/>
        <v>0</v>
      </c>
      <c r="AG54" s="174">
        <f t="shared" si="6"/>
        <v>0</v>
      </c>
      <c r="AH54" s="459">
        <f t="shared" si="7"/>
        <v>0</v>
      </c>
    </row>
    <row r="55" spans="1:34" x14ac:dyDescent="0.25">
      <c r="A55" s="15">
        <v>44</v>
      </c>
      <c r="B55" s="16" t="s">
        <v>36</v>
      </c>
      <c r="C55" s="17" t="s">
        <v>12</v>
      </c>
      <c r="D55" s="463">
        <f>'Вт День 2 Нед 2'!AG55</f>
        <v>0</v>
      </c>
      <c r="E55" s="463"/>
      <c r="F55" s="38"/>
      <c r="G55" s="435"/>
      <c r="H55" s="144"/>
      <c r="I55" s="38"/>
      <c r="J55" s="38"/>
      <c r="K55" s="38"/>
      <c r="L55" s="363">
        <f t="shared" si="8"/>
        <v>0</v>
      </c>
      <c r="M55" s="435"/>
      <c r="N55" s="144"/>
      <c r="O55" s="38"/>
      <c r="P55" s="38"/>
      <c r="Q55" s="38"/>
      <c r="R55" s="38"/>
      <c r="S55" s="38">
        <f t="shared" si="1"/>
        <v>0</v>
      </c>
      <c r="T55" s="38"/>
      <c r="U55" s="169">
        <f t="shared" si="2"/>
        <v>0</v>
      </c>
      <c r="V55" s="38"/>
      <c r="W55" s="38"/>
      <c r="X55" s="212">
        <f t="shared" si="3"/>
        <v>0</v>
      </c>
      <c r="Y55" s="38"/>
      <c r="Z55" s="38"/>
      <c r="AA55" s="38"/>
      <c r="AB55" s="381">
        <f t="shared" si="4"/>
        <v>0</v>
      </c>
      <c r="AC55" s="38"/>
      <c r="AD55" s="38"/>
      <c r="AE55" s="38"/>
      <c r="AF55" s="171">
        <f t="shared" si="5"/>
        <v>0</v>
      </c>
      <c r="AG55" s="174">
        <f t="shared" si="6"/>
        <v>0</v>
      </c>
      <c r="AH55" s="459">
        <f t="shared" si="7"/>
        <v>0</v>
      </c>
    </row>
    <row r="56" spans="1:34" x14ac:dyDescent="0.25">
      <c r="A56" s="15">
        <v>45</v>
      </c>
      <c r="B56" s="16" t="s">
        <v>37</v>
      </c>
      <c r="C56" s="17" t="s">
        <v>12</v>
      </c>
      <c r="D56" s="463">
        <f>'Вт День 2 Нед 2'!AG56</f>
        <v>-0.24</v>
      </c>
      <c r="E56" s="463"/>
      <c r="F56" s="38"/>
      <c r="G56" s="435"/>
      <c r="H56" s="144"/>
      <c r="I56" s="38"/>
      <c r="J56" s="434">
        <v>0.01</v>
      </c>
      <c r="K56" s="38"/>
      <c r="L56" s="363">
        <f t="shared" si="8"/>
        <v>0</v>
      </c>
      <c r="M56" s="435"/>
      <c r="N56" s="144"/>
      <c r="O56" s="38"/>
      <c r="P56" s="434">
        <v>0.01</v>
      </c>
      <c r="Q56" s="38"/>
      <c r="R56" s="38"/>
      <c r="S56" s="38">
        <f t="shared" si="1"/>
        <v>0</v>
      </c>
      <c r="T56" s="38"/>
      <c r="U56" s="169">
        <f t="shared" si="2"/>
        <v>0</v>
      </c>
      <c r="V56" s="38"/>
      <c r="W56" s="212">
        <v>0.01</v>
      </c>
      <c r="X56" s="212">
        <f t="shared" si="3"/>
        <v>0</v>
      </c>
      <c r="Y56" s="38"/>
      <c r="Z56" s="170">
        <v>0.01</v>
      </c>
      <c r="AA56" s="38"/>
      <c r="AB56" s="381">
        <f t="shared" si="4"/>
        <v>0</v>
      </c>
      <c r="AC56" s="38"/>
      <c r="AD56" s="171">
        <v>0.01</v>
      </c>
      <c r="AE56" s="38"/>
      <c r="AF56" s="171">
        <f t="shared" si="5"/>
        <v>0</v>
      </c>
      <c r="AG56" s="174">
        <f t="shared" si="6"/>
        <v>0</v>
      </c>
      <c r="AH56" s="459">
        <f t="shared" si="7"/>
        <v>-0.24</v>
      </c>
    </row>
    <row r="57" spans="1:34" x14ac:dyDescent="0.25">
      <c r="A57" s="15">
        <v>46</v>
      </c>
      <c r="B57" s="16" t="s">
        <v>38</v>
      </c>
      <c r="C57" s="17" t="s">
        <v>12</v>
      </c>
      <c r="D57" s="463">
        <f>'Вт День 2 Нед 2'!AG57</f>
        <v>-1.6799999999999999E-2</v>
      </c>
      <c r="E57" s="463"/>
      <c r="F57" s="38"/>
      <c r="G57" s="435"/>
      <c r="H57" s="435">
        <v>4.0000000000000002E-4</v>
      </c>
      <c r="I57" s="434">
        <v>5.0000000000000001E-4</v>
      </c>
      <c r="J57" s="38"/>
      <c r="K57" s="38"/>
      <c r="L57" s="363">
        <f t="shared" si="8"/>
        <v>0</v>
      </c>
      <c r="M57" s="435"/>
      <c r="N57" s="435">
        <v>4.0000000000000002E-4</v>
      </c>
      <c r="O57" s="434">
        <v>5.9999999999999995E-4</v>
      </c>
      <c r="P57" s="38"/>
      <c r="Q57" s="38"/>
      <c r="R57" s="38"/>
      <c r="S57" s="38">
        <f t="shared" si="1"/>
        <v>0</v>
      </c>
      <c r="T57" s="38"/>
      <c r="U57" s="169">
        <f t="shared" si="2"/>
        <v>0</v>
      </c>
      <c r="V57" s="38"/>
      <c r="W57" s="38"/>
      <c r="X57" s="212">
        <f t="shared" si="3"/>
        <v>0</v>
      </c>
      <c r="Y57" s="170">
        <v>5.0000000000000001E-4</v>
      </c>
      <c r="Z57" s="38"/>
      <c r="AA57" s="38"/>
      <c r="AB57" s="381">
        <f t="shared" si="4"/>
        <v>0</v>
      </c>
      <c r="AC57" s="38">
        <v>1E-4</v>
      </c>
      <c r="AD57" s="38"/>
      <c r="AE57" s="38"/>
      <c r="AF57" s="171">
        <f t="shared" si="5"/>
        <v>0</v>
      </c>
      <c r="AG57" s="174">
        <f t="shared" si="6"/>
        <v>0</v>
      </c>
      <c r="AH57" s="459">
        <f t="shared" si="7"/>
        <v>-1.6799999999999999E-2</v>
      </c>
    </row>
    <row r="58" spans="1:34" x14ac:dyDescent="0.25">
      <c r="A58" s="15">
        <v>47</v>
      </c>
      <c r="B58" s="16" t="s">
        <v>14</v>
      </c>
      <c r="C58" s="17" t="s">
        <v>12</v>
      </c>
      <c r="D58" s="463">
        <f>'Вт День 2 Нед 2'!AG58</f>
        <v>0</v>
      </c>
      <c r="E58" s="463"/>
      <c r="F58" s="38"/>
      <c r="G58" s="144"/>
      <c r="H58" s="144"/>
      <c r="I58" s="38"/>
      <c r="J58" s="38"/>
      <c r="K58" s="38"/>
      <c r="L58" s="363">
        <f t="shared" si="8"/>
        <v>0</v>
      </c>
      <c r="M58" s="144"/>
      <c r="N58" s="144"/>
      <c r="O58" s="38"/>
      <c r="P58" s="38"/>
      <c r="Q58" s="38"/>
      <c r="R58" s="38"/>
      <c r="S58" s="38">
        <f t="shared" si="1"/>
        <v>0</v>
      </c>
      <c r="T58" s="38"/>
      <c r="U58" s="169">
        <f t="shared" si="2"/>
        <v>0</v>
      </c>
      <c r="V58" s="38"/>
      <c r="W58" s="38"/>
      <c r="X58" s="212">
        <f t="shared" si="3"/>
        <v>0</v>
      </c>
      <c r="Y58" s="38"/>
      <c r="Z58" s="38"/>
      <c r="AA58" s="38"/>
      <c r="AB58" s="381">
        <f t="shared" si="4"/>
        <v>0</v>
      </c>
      <c r="AC58" s="38"/>
      <c r="AD58" s="38"/>
      <c r="AE58" s="38"/>
      <c r="AF58" s="171">
        <f t="shared" si="5"/>
        <v>0</v>
      </c>
      <c r="AG58" s="174">
        <f t="shared" si="6"/>
        <v>0</v>
      </c>
      <c r="AH58" s="459">
        <f t="shared" si="7"/>
        <v>0</v>
      </c>
    </row>
    <row r="59" spans="1:34" ht="15" customHeight="1" x14ac:dyDescent="0.25">
      <c r="A59" s="15">
        <v>48</v>
      </c>
      <c r="B59" s="22" t="s">
        <v>190</v>
      </c>
      <c r="C59" s="17" t="s">
        <v>12</v>
      </c>
      <c r="D59" s="463">
        <f>'Вт День 2 Нед 2'!AG59</f>
        <v>0</v>
      </c>
      <c r="E59" s="463"/>
      <c r="F59" s="38"/>
      <c r="G59" s="144"/>
      <c r="H59" s="144"/>
      <c r="I59" s="38"/>
      <c r="J59" s="38"/>
      <c r="K59" s="38"/>
      <c r="L59" s="363">
        <f t="shared" si="8"/>
        <v>0</v>
      </c>
      <c r="M59" s="144"/>
      <c r="N59" s="144"/>
      <c r="O59" s="38"/>
      <c r="P59" s="38"/>
      <c r="Q59" s="38"/>
      <c r="R59" s="38"/>
      <c r="S59" s="38">
        <f t="shared" si="1"/>
        <v>0</v>
      </c>
      <c r="T59" s="38"/>
      <c r="U59" s="169">
        <f t="shared" si="2"/>
        <v>0</v>
      </c>
      <c r="V59" s="38"/>
      <c r="W59" s="38"/>
      <c r="X59" s="212">
        <f t="shared" si="3"/>
        <v>0</v>
      </c>
      <c r="Y59" s="38"/>
      <c r="Z59" s="38"/>
      <c r="AA59" s="38"/>
      <c r="AB59" s="381">
        <f t="shared" si="4"/>
        <v>0</v>
      </c>
      <c r="AC59" s="38"/>
      <c r="AD59" s="38"/>
      <c r="AE59" s="38"/>
      <c r="AF59" s="171">
        <f t="shared" si="5"/>
        <v>0</v>
      </c>
      <c r="AG59" s="174">
        <f t="shared" si="6"/>
        <v>0</v>
      </c>
      <c r="AH59" s="459">
        <f t="shared" si="7"/>
        <v>0</v>
      </c>
    </row>
    <row r="60" spans="1:34" ht="15" customHeight="1" x14ac:dyDescent="0.25">
      <c r="A60" s="15">
        <v>49</v>
      </c>
      <c r="B60" s="22" t="s">
        <v>191</v>
      </c>
      <c r="C60" s="17" t="s">
        <v>12</v>
      </c>
      <c r="D60" s="463">
        <f>'Вт День 2 Нед 2'!AG60</f>
        <v>0</v>
      </c>
      <c r="E60" s="463"/>
      <c r="F60" s="38"/>
      <c r="G60" s="144"/>
      <c r="H60" s="144"/>
      <c r="I60" s="38"/>
      <c r="J60" s="38"/>
      <c r="K60" s="38"/>
      <c r="L60" s="363">
        <f t="shared" si="8"/>
        <v>0</v>
      </c>
      <c r="M60" s="144"/>
      <c r="N60" s="144"/>
      <c r="O60" s="38"/>
      <c r="P60" s="38"/>
      <c r="Q60" s="38"/>
      <c r="R60" s="38"/>
      <c r="S60" s="38">
        <f t="shared" si="1"/>
        <v>0</v>
      </c>
      <c r="T60" s="38"/>
      <c r="U60" s="169">
        <f t="shared" si="2"/>
        <v>0</v>
      </c>
      <c r="V60" s="38"/>
      <c r="W60" s="38"/>
      <c r="X60" s="212">
        <f t="shared" si="3"/>
        <v>0</v>
      </c>
      <c r="Y60" s="38"/>
      <c r="Z60" s="38"/>
      <c r="AA60" s="38"/>
      <c r="AB60" s="381">
        <f t="shared" si="4"/>
        <v>0</v>
      </c>
      <c r="AC60" s="38"/>
      <c r="AD60" s="38"/>
      <c r="AE60" s="38"/>
      <c r="AF60" s="171">
        <f t="shared" si="5"/>
        <v>0</v>
      </c>
      <c r="AG60" s="174">
        <f t="shared" si="6"/>
        <v>0</v>
      </c>
      <c r="AH60" s="459">
        <f t="shared" si="7"/>
        <v>0</v>
      </c>
    </row>
    <row r="61" spans="1:34" x14ac:dyDescent="0.25">
      <c r="A61" s="6"/>
      <c r="B61" s="64" t="s">
        <v>51</v>
      </c>
      <c r="C61" s="7"/>
      <c r="D61" s="463">
        <f>'Вт День 2 Нед 2'!AG61</f>
        <v>0</v>
      </c>
      <c r="E61" s="7"/>
      <c r="F61" s="38"/>
      <c r="G61" s="144"/>
      <c r="H61" s="144"/>
      <c r="I61" s="38"/>
      <c r="J61" s="38"/>
      <c r="K61" s="38"/>
      <c r="L61" s="363">
        <f t="shared" si="8"/>
        <v>0</v>
      </c>
      <c r="M61" s="144"/>
      <c r="N61" s="144"/>
      <c r="O61" s="38"/>
      <c r="P61" s="38"/>
      <c r="Q61" s="38"/>
      <c r="R61" s="38"/>
      <c r="S61" s="38">
        <f t="shared" si="1"/>
        <v>0</v>
      </c>
      <c r="T61" s="38"/>
      <c r="U61" s="169">
        <f t="shared" si="2"/>
        <v>0</v>
      </c>
      <c r="V61" s="38"/>
      <c r="W61" s="38"/>
      <c r="X61" s="212">
        <f t="shared" si="3"/>
        <v>0</v>
      </c>
      <c r="Y61" s="38"/>
      <c r="Z61" s="38"/>
      <c r="AA61" s="38"/>
      <c r="AB61" s="381">
        <f t="shared" si="4"/>
        <v>0</v>
      </c>
      <c r="AC61" s="38"/>
      <c r="AD61" s="38"/>
      <c r="AE61" s="38"/>
      <c r="AF61" s="171">
        <f t="shared" si="5"/>
        <v>0</v>
      </c>
      <c r="AG61" s="174">
        <f t="shared" si="6"/>
        <v>0</v>
      </c>
      <c r="AH61" s="459">
        <f t="shared" si="7"/>
        <v>0</v>
      </c>
    </row>
    <row r="62" spans="1:34" ht="15" customHeight="1" x14ac:dyDescent="0.25">
      <c r="A62" s="67">
        <v>50</v>
      </c>
      <c r="B62" s="19" t="s">
        <v>52</v>
      </c>
      <c r="C62" s="20" t="s">
        <v>12</v>
      </c>
      <c r="D62" s="463">
        <f>'Вт День 2 Нед 2'!AG62</f>
        <v>0</v>
      </c>
      <c r="E62" s="463"/>
      <c r="F62" s="38"/>
      <c r="G62" s="144"/>
      <c r="H62" s="144"/>
      <c r="I62" s="38"/>
      <c r="J62" s="38"/>
      <c r="K62" s="38"/>
      <c r="L62" s="363">
        <f t="shared" si="8"/>
        <v>0</v>
      </c>
      <c r="M62" s="144"/>
      <c r="N62" s="144"/>
      <c r="O62" s="38"/>
      <c r="P62" s="38"/>
      <c r="Q62" s="38"/>
      <c r="R62" s="38"/>
      <c r="S62" s="38">
        <f t="shared" si="1"/>
        <v>0</v>
      </c>
      <c r="T62" s="38"/>
      <c r="U62" s="169">
        <f t="shared" si="2"/>
        <v>0</v>
      </c>
      <c r="V62" s="38"/>
      <c r="W62" s="38"/>
      <c r="X62" s="212">
        <f t="shared" si="3"/>
        <v>0</v>
      </c>
      <c r="Y62" s="38"/>
      <c r="Z62" s="38"/>
      <c r="AA62" s="38"/>
      <c r="AB62" s="381">
        <f t="shared" si="4"/>
        <v>0</v>
      </c>
      <c r="AC62" s="38"/>
      <c r="AD62" s="38"/>
      <c r="AE62" s="38"/>
      <c r="AF62" s="171">
        <f t="shared" si="5"/>
        <v>0</v>
      </c>
      <c r="AG62" s="174">
        <f t="shared" si="6"/>
        <v>0</v>
      </c>
      <c r="AH62" s="459">
        <f t="shared" si="7"/>
        <v>0</v>
      </c>
    </row>
    <row r="63" spans="1:34" ht="15" customHeight="1" x14ac:dyDescent="0.25">
      <c r="A63" s="67">
        <v>51</v>
      </c>
      <c r="B63" s="19" t="s">
        <v>192</v>
      </c>
      <c r="C63" s="20" t="s">
        <v>12</v>
      </c>
      <c r="D63" s="463">
        <f>'Вт День 2 Нед 2'!AG63</f>
        <v>0</v>
      </c>
      <c r="E63" s="463"/>
      <c r="F63" s="38"/>
      <c r="G63" s="144"/>
      <c r="H63" s="144"/>
      <c r="I63" s="38"/>
      <c r="J63" s="38"/>
      <c r="K63" s="38"/>
      <c r="L63" s="363">
        <f t="shared" si="8"/>
        <v>0</v>
      </c>
      <c r="M63" s="144"/>
      <c r="N63" s="144"/>
      <c r="O63" s="38"/>
      <c r="P63" s="38"/>
      <c r="Q63" s="38"/>
      <c r="R63" s="38"/>
      <c r="S63" s="38">
        <f t="shared" si="1"/>
        <v>0</v>
      </c>
      <c r="T63" s="38"/>
      <c r="U63" s="169">
        <f t="shared" si="2"/>
        <v>0</v>
      </c>
      <c r="V63" s="38"/>
      <c r="W63" s="38"/>
      <c r="X63" s="212">
        <f t="shared" si="3"/>
        <v>0</v>
      </c>
      <c r="Y63" s="38"/>
      <c r="Z63" s="38"/>
      <c r="AA63" s="38"/>
      <c r="AB63" s="381">
        <f t="shared" si="4"/>
        <v>0</v>
      </c>
      <c r="AC63" s="38"/>
      <c r="AD63" s="38"/>
      <c r="AE63" s="38"/>
      <c r="AF63" s="171">
        <f t="shared" si="5"/>
        <v>0</v>
      </c>
      <c r="AG63" s="174">
        <f t="shared" si="6"/>
        <v>0</v>
      </c>
      <c r="AH63" s="459">
        <f t="shared" si="7"/>
        <v>0</v>
      </c>
    </row>
    <row r="64" spans="1:34" ht="15" customHeight="1" x14ac:dyDescent="0.25">
      <c r="A64" s="67">
        <v>52</v>
      </c>
      <c r="B64" s="19" t="s">
        <v>102</v>
      </c>
      <c r="C64" s="20" t="s">
        <v>12</v>
      </c>
      <c r="D64" s="463">
        <f>'Вт День 2 Нед 2'!AG64</f>
        <v>0</v>
      </c>
      <c r="E64" s="463"/>
      <c r="F64" s="38"/>
      <c r="G64" s="144"/>
      <c r="H64" s="144"/>
      <c r="I64" s="38"/>
      <c r="J64" s="38"/>
      <c r="K64" s="38"/>
      <c r="L64" s="363">
        <f t="shared" si="8"/>
        <v>0</v>
      </c>
      <c r="M64" s="144"/>
      <c r="N64" s="144"/>
      <c r="O64" s="38"/>
      <c r="P64" s="38"/>
      <c r="Q64" s="38"/>
      <c r="R64" s="38"/>
      <c r="S64" s="38">
        <f t="shared" si="1"/>
        <v>0</v>
      </c>
      <c r="T64" s="38"/>
      <c r="U64" s="169">
        <f t="shared" si="2"/>
        <v>0</v>
      </c>
      <c r="V64" s="38"/>
      <c r="W64" s="38"/>
      <c r="X64" s="212">
        <f t="shared" si="3"/>
        <v>0</v>
      </c>
      <c r="Y64" s="38"/>
      <c r="Z64" s="38"/>
      <c r="AA64" s="38"/>
      <c r="AB64" s="381">
        <f t="shared" si="4"/>
        <v>0</v>
      </c>
      <c r="AC64" s="38"/>
      <c r="AD64" s="38"/>
      <c r="AE64" s="38"/>
      <c r="AF64" s="171">
        <f t="shared" si="5"/>
        <v>0</v>
      </c>
      <c r="AG64" s="174">
        <f t="shared" si="6"/>
        <v>0</v>
      </c>
      <c r="AH64" s="459">
        <f t="shared" si="7"/>
        <v>0</v>
      </c>
    </row>
    <row r="65" spans="1:34" ht="15" customHeight="1" x14ac:dyDescent="0.25">
      <c r="A65" s="67">
        <v>53</v>
      </c>
      <c r="B65" s="19" t="s">
        <v>214</v>
      </c>
      <c r="C65" s="20" t="s">
        <v>12</v>
      </c>
      <c r="D65" s="463">
        <f>'Вт День 2 Нед 2'!AG65</f>
        <v>0</v>
      </c>
      <c r="E65" s="463"/>
      <c r="F65" s="38"/>
      <c r="G65" s="144"/>
      <c r="H65" s="144"/>
      <c r="I65" s="38"/>
      <c r="J65" s="38"/>
      <c r="K65" s="38"/>
      <c r="L65" s="363">
        <f t="shared" si="8"/>
        <v>0</v>
      </c>
      <c r="M65" s="144"/>
      <c r="N65" s="144"/>
      <c r="O65" s="38"/>
      <c r="P65" s="38"/>
      <c r="Q65" s="38"/>
      <c r="R65" s="38"/>
      <c r="S65" s="38">
        <f t="shared" si="1"/>
        <v>0</v>
      </c>
      <c r="T65" s="38"/>
      <c r="U65" s="169">
        <f t="shared" si="2"/>
        <v>0</v>
      </c>
      <c r="V65" s="38"/>
      <c r="W65" s="38"/>
      <c r="X65" s="212">
        <f t="shared" si="3"/>
        <v>0</v>
      </c>
      <c r="Y65" s="38"/>
      <c r="Z65" s="38"/>
      <c r="AA65" s="38"/>
      <c r="AB65" s="381">
        <f t="shared" si="4"/>
        <v>0</v>
      </c>
      <c r="AC65" s="38"/>
      <c r="AD65" s="38"/>
      <c r="AE65" s="38"/>
      <c r="AF65" s="171">
        <f t="shared" si="5"/>
        <v>0</v>
      </c>
      <c r="AG65" s="174">
        <f t="shared" si="6"/>
        <v>0</v>
      </c>
      <c r="AH65" s="459">
        <f t="shared" si="7"/>
        <v>0</v>
      </c>
    </row>
    <row r="66" spans="1:34" ht="15" customHeight="1" x14ac:dyDescent="0.25">
      <c r="A66" s="67">
        <v>54</v>
      </c>
      <c r="B66" s="16" t="s">
        <v>92</v>
      </c>
      <c r="C66" s="25" t="s">
        <v>12</v>
      </c>
      <c r="D66" s="463">
        <f>'Вт День 2 Нед 2'!AG66</f>
        <v>0</v>
      </c>
      <c r="E66" s="465"/>
      <c r="F66" s="38"/>
      <c r="G66" s="144"/>
      <c r="H66" s="144"/>
      <c r="I66" s="38"/>
      <c r="J66" s="38"/>
      <c r="K66" s="38"/>
      <c r="L66" s="363">
        <f t="shared" si="8"/>
        <v>0</v>
      </c>
      <c r="M66" s="144"/>
      <c r="N66" s="144"/>
      <c r="O66" s="38"/>
      <c r="P66" s="38"/>
      <c r="Q66" s="38"/>
      <c r="R66" s="38"/>
      <c r="S66" s="38">
        <f t="shared" si="1"/>
        <v>0</v>
      </c>
      <c r="T66" s="38"/>
      <c r="U66" s="169">
        <f t="shared" si="2"/>
        <v>0</v>
      </c>
      <c r="V66" s="38"/>
      <c r="W66" s="38"/>
      <c r="X66" s="212">
        <f t="shared" si="3"/>
        <v>0</v>
      </c>
      <c r="Y66" s="38"/>
      <c r="Z66" s="38"/>
      <c r="AA66" s="38"/>
      <c r="AB66" s="381">
        <f t="shared" si="4"/>
        <v>0</v>
      </c>
      <c r="AC66" s="38"/>
      <c r="AD66" s="38"/>
      <c r="AE66" s="38"/>
      <c r="AF66" s="171">
        <f t="shared" si="5"/>
        <v>0</v>
      </c>
      <c r="AG66" s="174">
        <f t="shared" si="6"/>
        <v>0</v>
      </c>
      <c r="AH66" s="459">
        <f t="shared" si="7"/>
        <v>0</v>
      </c>
    </row>
    <row r="67" spans="1:34" x14ac:dyDescent="0.25">
      <c r="A67" s="67">
        <v>55</v>
      </c>
      <c r="B67" s="47" t="s">
        <v>123</v>
      </c>
      <c r="C67" s="55" t="s">
        <v>12</v>
      </c>
      <c r="D67" s="463">
        <f>'Вт День 2 Нед 2'!AG67</f>
        <v>0</v>
      </c>
      <c r="E67" s="475"/>
      <c r="F67" s="38"/>
      <c r="G67" s="144"/>
      <c r="H67" s="144"/>
      <c r="I67" s="38"/>
      <c r="J67" s="38"/>
      <c r="K67" s="38"/>
      <c r="L67" s="363">
        <f t="shared" si="8"/>
        <v>0</v>
      </c>
      <c r="M67" s="144"/>
      <c r="N67" s="144"/>
      <c r="O67" s="38"/>
      <c r="P67" s="38"/>
      <c r="Q67" s="38"/>
      <c r="R67" s="38"/>
      <c r="S67" s="38">
        <f t="shared" si="1"/>
        <v>0</v>
      </c>
      <c r="T67" s="38"/>
      <c r="U67" s="169">
        <f t="shared" si="2"/>
        <v>0</v>
      </c>
      <c r="V67" s="38"/>
      <c r="W67" s="38"/>
      <c r="X67" s="212">
        <f t="shared" si="3"/>
        <v>0</v>
      </c>
      <c r="Y67" s="38"/>
      <c r="Z67" s="38"/>
      <c r="AA67" s="38"/>
      <c r="AB67" s="381">
        <f t="shared" si="4"/>
        <v>0</v>
      </c>
      <c r="AC67" s="38"/>
      <c r="AD67" s="38"/>
      <c r="AE67" s="38"/>
      <c r="AF67" s="171">
        <f t="shared" si="5"/>
        <v>0</v>
      </c>
      <c r="AG67" s="174">
        <f t="shared" si="6"/>
        <v>0</v>
      </c>
      <c r="AH67" s="459">
        <f t="shared" si="7"/>
        <v>0</v>
      </c>
    </row>
    <row r="68" spans="1:34" ht="15" customHeight="1" x14ac:dyDescent="0.25">
      <c r="A68" s="67">
        <v>56</v>
      </c>
      <c r="B68" s="19" t="s">
        <v>53</v>
      </c>
      <c r="C68" s="20" t="s">
        <v>12</v>
      </c>
      <c r="D68" s="463">
        <f>'Вт День 2 Нед 2'!AG68</f>
        <v>0</v>
      </c>
      <c r="E68" s="463"/>
      <c r="F68" s="38"/>
      <c r="G68" s="144"/>
      <c r="H68" s="144"/>
      <c r="I68" s="38"/>
      <c r="J68" s="38"/>
      <c r="K68" s="38"/>
      <c r="L68" s="363">
        <f t="shared" si="8"/>
        <v>0</v>
      </c>
      <c r="M68" s="144"/>
      <c r="N68" s="144"/>
      <c r="O68" s="38"/>
      <c r="P68" s="38"/>
      <c r="Q68" s="38"/>
      <c r="R68" s="38"/>
      <c r="S68" s="38">
        <f t="shared" si="1"/>
        <v>0</v>
      </c>
      <c r="T68" s="38"/>
      <c r="U68" s="169">
        <f t="shared" si="2"/>
        <v>0</v>
      </c>
      <c r="V68" s="38"/>
      <c r="W68" s="38"/>
      <c r="X68" s="212">
        <f t="shared" si="3"/>
        <v>0</v>
      </c>
      <c r="Y68" s="38"/>
      <c r="Z68" s="38"/>
      <c r="AA68" s="38"/>
      <c r="AB68" s="381">
        <f t="shared" si="4"/>
        <v>0</v>
      </c>
      <c r="AC68" s="38"/>
      <c r="AD68" s="38"/>
      <c r="AE68" s="38"/>
      <c r="AF68" s="171">
        <f t="shared" si="5"/>
        <v>0</v>
      </c>
      <c r="AG68" s="174">
        <f t="shared" si="6"/>
        <v>0</v>
      </c>
      <c r="AH68" s="459">
        <f t="shared" si="7"/>
        <v>0</v>
      </c>
    </row>
    <row r="69" spans="1:34" ht="15" customHeight="1" x14ac:dyDescent="0.25">
      <c r="A69" s="67">
        <v>57</v>
      </c>
      <c r="B69" s="16" t="s">
        <v>54</v>
      </c>
      <c r="C69" s="17" t="s">
        <v>12</v>
      </c>
      <c r="D69" s="463">
        <f>'Вт День 2 Нед 2'!AG69</f>
        <v>0</v>
      </c>
      <c r="E69" s="463"/>
      <c r="F69" s="38"/>
      <c r="G69" s="144"/>
      <c r="H69" s="144"/>
      <c r="I69" s="38"/>
      <c r="J69" s="38"/>
      <c r="K69" s="38"/>
      <c r="L69" s="363">
        <f t="shared" si="8"/>
        <v>0</v>
      </c>
      <c r="M69" s="144"/>
      <c r="N69" s="144"/>
      <c r="O69" s="38"/>
      <c r="P69" s="38"/>
      <c r="Q69" s="38"/>
      <c r="R69" s="38"/>
      <c r="S69" s="38">
        <f t="shared" si="1"/>
        <v>0</v>
      </c>
      <c r="T69" s="38"/>
      <c r="U69" s="169">
        <f t="shared" si="2"/>
        <v>0</v>
      </c>
      <c r="V69" s="38"/>
      <c r="W69" s="38"/>
      <c r="X69" s="212">
        <f t="shared" si="3"/>
        <v>0</v>
      </c>
      <c r="Y69" s="38"/>
      <c r="Z69" s="38"/>
      <c r="AA69" s="38"/>
      <c r="AB69" s="381">
        <f t="shared" si="4"/>
        <v>0</v>
      </c>
      <c r="AC69" s="38"/>
      <c r="AD69" s="38"/>
      <c r="AE69" s="38"/>
      <c r="AF69" s="171">
        <f t="shared" si="5"/>
        <v>0</v>
      </c>
      <c r="AG69" s="174">
        <f t="shared" si="6"/>
        <v>0</v>
      </c>
      <c r="AH69" s="459">
        <f t="shared" si="7"/>
        <v>0</v>
      </c>
    </row>
    <row r="70" spans="1:34" ht="15" customHeight="1" x14ac:dyDescent="0.25">
      <c r="A70" s="67">
        <v>58</v>
      </c>
      <c r="B70" s="16" t="s">
        <v>55</v>
      </c>
      <c r="C70" s="17" t="s">
        <v>12</v>
      </c>
      <c r="D70" s="463">
        <f>'Вт День 2 Нед 2'!AG70</f>
        <v>0</v>
      </c>
      <c r="E70" s="463"/>
      <c r="F70" s="38"/>
      <c r="G70" s="144"/>
      <c r="H70" s="144"/>
      <c r="I70" s="38"/>
      <c r="J70" s="38"/>
      <c r="K70" s="38"/>
      <c r="L70" s="363">
        <f t="shared" si="8"/>
        <v>0</v>
      </c>
      <c r="M70" s="144"/>
      <c r="N70" s="144"/>
      <c r="O70" s="38"/>
      <c r="P70" s="38"/>
      <c r="Q70" s="38"/>
      <c r="R70" s="38"/>
      <c r="S70" s="38">
        <f t="shared" si="1"/>
        <v>0</v>
      </c>
      <c r="T70" s="38"/>
      <c r="U70" s="169">
        <f t="shared" si="2"/>
        <v>0</v>
      </c>
      <c r="V70" s="38"/>
      <c r="W70" s="38"/>
      <c r="X70" s="212">
        <f t="shared" si="3"/>
        <v>0</v>
      </c>
      <c r="Y70" s="38"/>
      <c r="Z70" s="38"/>
      <c r="AA70" s="38"/>
      <c r="AB70" s="381">
        <f t="shared" si="4"/>
        <v>0</v>
      </c>
      <c r="AC70" s="38"/>
      <c r="AD70" s="38"/>
      <c r="AE70" s="38"/>
      <c r="AF70" s="171">
        <f t="shared" si="5"/>
        <v>0</v>
      </c>
      <c r="AG70" s="174">
        <f t="shared" si="6"/>
        <v>0</v>
      </c>
      <c r="AH70" s="459">
        <f t="shared" si="7"/>
        <v>0</v>
      </c>
    </row>
    <row r="71" spans="1:34" x14ac:dyDescent="0.25">
      <c r="A71" s="67">
        <v>59</v>
      </c>
      <c r="B71" s="16" t="s">
        <v>56</v>
      </c>
      <c r="C71" s="17" t="s">
        <v>12</v>
      </c>
      <c r="D71" s="463">
        <f>'Вт День 2 Нед 2'!AG71</f>
        <v>-0.1152</v>
      </c>
      <c r="E71" s="463"/>
      <c r="F71" s="38"/>
      <c r="G71" s="435"/>
      <c r="H71" s="435">
        <v>4.0000000000000001E-3</v>
      </c>
      <c r="I71" s="38"/>
      <c r="J71" s="38"/>
      <c r="K71" s="38"/>
      <c r="L71" s="363">
        <f t="shared" ref="L71:L102" si="9">(K71+J71+I71+H71+G71)*$L$5</f>
        <v>0</v>
      </c>
      <c r="M71" s="435"/>
      <c r="N71" s="435">
        <v>4.0000000000000001E-3</v>
      </c>
      <c r="O71" s="38"/>
      <c r="P71" s="38"/>
      <c r="Q71" s="38"/>
      <c r="R71" s="38"/>
      <c r="S71" s="38">
        <f t="shared" si="1"/>
        <v>0</v>
      </c>
      <c r="T71" s="38"/>
      <c r="U71" s="169">
        <f t="shared" si="2"/>
        <v>0</v>
      </c>
      <c r="V71" s="38"/>
      <c r="W71" s="38"/>
      <c r="X71" s="212">
        <f t="shared" si="3"/>
        <v>0</v>
      </c>
      <c r="Y71" s="38"/>
      <c r="Z71" s="38"/>
      <c r="AA71" s="38"/>
      <c r="AB71" s="381">
        <f t="shared" si="4"/>
        <v>0</v>
      </c>
      <c r="AC71" s="38"/>
      <c r="AD71" s="38"/>
      <c r="AE71" s="38"/>
      <c r="AF71" s="171">
        <f t="shared" si="5"/>
        <v>0</v>
      </c>
      <c r="AG71" s="174">
        <f t="shared" si="6"/>
        <v>0</v>
      </c>
      <c r="AH71" s="459">
        <f t="shared" si="7"/>
        <v>-0.1152</v>
      </c>
    </row>
    <row r="72" spans="1:34" ht="15" customHeight="1" x14ac:dyDescent="0.25">
      <c r="A72" s="67">
        <v>60</v>
      </c>
      <c r="B72" s="47" t="s">
        <v>109</v>
      </c>
      <c r="C72" s="55" t="s">
        <v>12</v>
      </c>
      <c r="D72" s="463">
        <f>'Вт День 2 Нед 2'!AG72</f>
        <v>0</v>
      </c>
      <c r="E72" s="475"/>
      <c r="F72" s="38"/>
      <c r="G72" s="144"/>
      <c r="H72" s="144"/>
      <c r="I72" s="38"/>
      <c r="J72" s="38"/>
      <c r="K72" s="38"/>
      <c r="L72" s="363">
        <f t="shared" si="9"/>
        <v>0</v>
      </c>
      <c r="M72" s="144"/>
      <c r="N72" s="144"/>
      <c r="O72" s="38"/>
      <c r="P72" s="38"/>
      <c r="Q72" s="38"/>
      <c r="R72" s="38"/>
      <c r="S72" s="38">
        <f t="shared" ref="S72:S135" si="10">(M72+N72+O72+P72+Q72)*$S$5</f>
        <v>0</v>
      </c>
      <c r="T72" s="38"/>
      <c r="U72" s="169">
        <f t="shared" ref="U72:U135" si="11">T72+S72</f>
        <v>0</v>
      </c>
      <c r="V72" s="38"/>
      <c r="W72" s="38"/>
      <c r="X72" s="212">
        <f t="shared" ref="X72:X135" si="12">(W72+V72)*$X$5</f>
        <v>0</v>
      </c>
      <c r="Y72" s="38"/>
      <c r="Z72" s="38"/>
      <c r="AA72" s="38"/>
      <c r="AB72" s="381">
        <f t="shared" ref="AB72:AB135" si="13">(AA72+Z72+Y72)*$AB$5</f>
        <v>0</v>
      </c>
      <c r="AC72" s="38"/>
      <c r="AD72" s="38"/>
      <c r="AE72" s="38"/>
      <c r="AF72" s="171">
        <f t="shared" ref="AF72:AF135" si="14">(AE72+AD72+AC72)*$AF$5</f>
        <v>0</v>
      </c>
      <c r="AG72" s="174">
        <f t="shared" ref="AG72:AG135" si="15">L72+U72+X72+AF72</f>
        <v>0</v>
      </c>
      <c r="AH72" s="459">
        <f t="shared" ref="AH72:AH135" si="16">(D72+E72)-AG72</f>
        <v>0</v>
      </c>
    </row>
    <row r="73" spans="1:34" x14ac:dyDescent="0.25">
      <c r="A73" s="15"/>
      <c r="B73" s="280" t="s">
        <v>197</v>
      </c>
      <c r="C73" s="7"/>
      <c r="D73" s="463">
        <f>'Вт День 2 Нед 2'!AG73</f>
        <v>0</v>
      </c>
      <c r="E73" s="7"/>
      <c r="F73" s="38"/>
      <c r="G73" s="144"/>
      <c r="H73" s="144"/>
      <c r="I73" s="38"/>
      <c r="J73" s="38"/>
      <c r="K73" s="38"/>
      <c r="L73" s="363">
        <f t="shared" si="9"/>
        <v>0</v>
      </c>
      <c r="M73" s="144"/>
      <c r="N73" s="144"/>
      <c r="O73" s="38"/>
      <c r="P73" s="38"/>
      <c r="Q73" s="38"/>
      <c r="R73" s="38"/>
      <c r="S73" s="38">
        <f t="shared" si="10"/>
        <v>0</v>
      </c>
      <c r="T73" s="38"/>
      <c r="U73" s="169">
        <f t="shared" si="11"/>
        <v>0</v>
      </c>
      <c r="V73" s="38"/>
      <c r="W73" s="38"/>
      <c r="X73" s="212">
        <f t="shared" si="12"/>
        <v>0</v>
      </c>
      <c r="Y73" s="38"/>
      <c r="Z73" s="38"/>
      <c r="AA73" s="38"/>
      <c r="AB73" s="381">
        <f t="shared" si="13"/>
        <v>0</v>
      </c>
      <c r="AC73" s="38"/>
      <c r="AD73" s="38"/>
      <c r="AE73" s="38"/>
      <c r="AF73" s="171">
        <f t="shared" si="14"/>
        <v>0</v>
      </c>
      <c r="AG73" s="174">
        <f t="shared" si="15"/>
        <v>0</v>
      </c>
      <c r="AH73" s="459">
        <f t="shared" si="16"/>
        <v>0</v>
      </c>
    </row>
    <row r="74" spans="1:34" x14ac:dyDescent="0.25">
      <c r="A74" s="15">
        <v>61</v>
      </c>
      <c r="B74" s="16" t="s">
        <v>57</v>
      </c>
      <c r="C74" s="17" t="s">
        <v>12</v>
      </c>
      <c r="D74" s="463">
        <f>'Вт День 2 Нед 2'!AG74</f>
        <v>-1.2E-2</v>
      </c>
      <c r="E74" s="463"/>
      <c r="F74" s="38"/>
      <c r="G74" s="144"/>
      <c r="H74" s="144"/>
      <c r="I74" s="38"/>
      <c r="J74" s="38"/>
      <c r="K74" s="38"/>
      <c r="L74" s="363">
        <f t="shared" si="9"/>
        <v>0</v>
      </c>
      <c r="M74" s="144"/>
      <c r="N74" s="144"/>
      <c r="O74" s="38"/>
      <c r="P74" s="38"/>
      <c r="Q74" s="38"/>
      <c r="R74" s="38"/>
      <c r="S74" s="38">
        <f t="shared" si="10"/>
        <v>0</v>
      </c>
      <c r="T74" s="38"/>
      <c r="U74" s="169">
        <f t="shared" si="11"/>
        <v>0</v>
      </c>
      <c r="V74" s="38"/>
      <c r="W74" s="212">
        <v>5.0000000000000001E-4</v>
      </c>
      <c r="X74" s="212">
        <f t="shared" si="12"/>
        <v>0</v>
      </c>
      <c r="Y74" s="38"/>
      <c r="Z74" s="170">
        <v>5.0000000000000001E-4</v>
      </c>
      <c r="AA74" s="38"/>
      <c r="AB74" s="381">
        <f t="shared" si="13"/>
        <v>0</v>
      </c>
      <c r="AC74" s="38"/>
      <c r="AD74" s="38"/>
      <c r="AE74" s="38"/>
      <c r="AF74" s="171">
        <f t="shared" si="14"/>
        <v>0</v>
      </c>
      <c r="AG74" s="174">
        <f t="shared" si="15"/>
        <v>0</v>
      </c>
      <c r="AH74" s="459">
        <f t="shared" si="16"/>
        <v>-1.2E-2</v>
      </c>
    </row>
    <row r="75" spans="1:34" ht="15" customHeight="1" x14ac:dyDescent="0.25">
      <c r="A75" s="15">
        <v>62</v>
      </c>
      <c r="B75" s="16" t="s">
        <v>58</v>
      </c>
      <c r="C75" s="17" t="s">
        <v>12</v>
      </c>
      <c r="D75" s="463">
        <f>'Вт День 2 Нед 2'!AG75</f>
        <v>0</v>
      </c>
      <c r="E75" s="463"/>
      <c r="F75" s="38"/>
      <c r="G75" s="144"/>
      <c r="H75" s="144"/>
      <c r="I75" s="38"/>
      <c r="J75" s="38"/>
      <c r="K75" s="38"/>
      <c r="L75" s="363">
        <f t="shared" si="9"/>
        <v>0</v>
      </c>
      <c r="M75" s="144"/>
      <c r="N75" s="144"/>
      <c r="O75" s="38"/>
      <c r="P75" s="38"/>
      <c r="Q75" s="38"/>
      <c r="R75" s="38"/>
      <c r="S75" s="38">
        <f t="shared" si="10"/>
        <v>0</v>
      </c>
      <c r="T75" s="38"/>
      <c r="U75" s="169">
        <f t="shared" si="11"/>
        <v>0</v>
      </c>
      <c r="V75" s="38"/>
      <c r="W75" s="38"/>
      <c r="X75" s="212">
        <f t="shared" si="12"/>
        <v>0</v>
      </c>
      <c r="Y75" s="38"/>
      <c r="Z75" s="38"/>
      <c r="AA75" s="38"/>
      <c r="AB75" s="381">
        <f t="shared" si="13"/>
        <v>0</v>
      </c>
      <c r="AC75" s="38"/>
      <c r="AD75" s="38"/>
      <c r="AE75" s="38"/>
      <c r="AF75" s="171">
        <f t="shared" si="14"/>
        <v>0</v>
      </c>
      <c r="AG75" s="174">
        <f t="shared" si="15"/>
        <v>0</v>
      </c>
      <c r="AH75" s="459">
        <f t="shared" si="16"/>
        <v>0</v>
      </c>
    </row>
    <row r="76" spans="1:34" x14ac:dyDescent="0.25">
      <c r="A76" s="15">
        <v>63</v>
      </c>
      <c r="B76" s="16" t="s">
        <v>59</v>
      </c>
      <c r="C76" s="17" t="s">
        <v>12</v>
      </c>
      <c r="D76" s="463">
        <f>'Вт День 2 Нед 2'!AG76</f>
        <v>0</v>
      </c>
      <c r="E76" s="463"/>
      <c r="F76" s="38"/>
      <c r="G76" s="144"/>
      <c r="H76" s="144"/>
      <c r="I76" s="38"/>
      <c r="J76" s="38"/>
      <c r="K76" s="38"/>
      <c r="L76" s="363">
        <f t="shared" si="9"/>
        <v>0</v>
      </c>
      <c r="M76" s="144"/>
      <c r="N76" s="144"/>
      <c r="O76" s="38"/>
      <c r="P76" s="38"/>
      <c r="Q76" s="38"/>
      <c r="R76" s="38"/>
      <c r="S76" s="38">
        <f t="shared" si="10"/>
        <v>0</v>
      </c>
      <c r="T76" s="38"/>
      <c r="U76" s="169">
        <f t="shared" si="11"/>
        <v>0</v>
      </c>
      <c r="V76" s="38"/>
      <c r="W76" s="38"/>
      <c r="X76" s="212">
        <f t="shared" si="12"/>
        <v>0</v>
      </c>
      <c r="Y76" s="38"/>
      <c r="Z76" s="38"/>
      <c r="AA76" s="38"/>
      <c r="AB76" s="381">
        <f t="shared" si="13"/>
        <v>0</v>
      </c>
      <c r="AC76" s="38"/>
      <c r="AD76" s="38"/>
      <c r="AE76" s="38"/>
      <c r="AF76" s="171">
        <f t="shared" si="14"/>
        <v>0</v>
      </c>
      <c r="AG76" s="174">
        <f t="shared" si="15"/>
        <v>0</v>
      </c>
      <c r="AH76" s="459">
        <f t="shared" si="16"/>
        <v>0</v>
      </c>
    </row>
    <row r="77" spans="1:34" ht="15" customHeight="1" x14ac:dyDescent="0.25">
      <c r="A77" s="15">
        <v>64</v>
      </c>
      <c r="B77" s="16" t="s">
        <v>60</v>
      </c>
      <c r="C77" s="17" t="s">
        <v>12</v>
      </c>
      <c r="D77" s="463">
        <f>'Вт День 2 Нед 2'!AG77</f>
        <v>0</v>
      </c>
      <c r="E77" s="463"/>
      <c r="F77" s="38"/>
      <c r="G77" s="144"/>
      <c r="H77" s="144"/>
      <c r="I77" s="38"/>
      <c r="J77" s="38"/>
      <c r="K77" s="38"/>
      <c r="L77" s="363">
        <f t="shared" si="9"/>
        <v>0</v>
      </c>
      <c r="M77" s="144"/>
      <c r="N77" s="144"/>
      <c r="O77" s="38"/>
      <c r="P77" s="38"/>
      <c r="Q77" s="38"/>
      <c r="R77" s="38"/>
      <c r="S77" s="38">
        <f t="shared" si="10"/>
        <v>0</v>
      </c>
      <c r="T77" s="38"/>
      <c r="U77" s="169">
        <f t="shared" si="11"/>
        <v>0</v>
      </c>
      <c r="V77" s="38"/>
      <c r="W77" s="38"/>
      <c r="X77" s="212">
        <f t="shared" si="12"/>
        <v>0</v>
      </c>
      <c r="Y77" s="38"/>
      <c r="Z77" s="38"/>
      <c r="AA77" s="38"/>
      <c r="AB77" s="381">
        <f t="shared" si="13"/>
        <v>0</v>
      </c>
      <c r="AC77" s="38"/>
      <c r="AD77" s="38"/>
      <c r="AE77" s="38"/>
      <c r="AF77" s="171">
        <f t="shared" si="14"/>
        <v>0</v>
      </c>
      <c r="AG77" s="174">
        <f t="shared" si="15"/>
        <v>0</v>
      </c>
      <c r="AH77" s="459">
        <f t="shared" si="16"/>
        <v>0</v>
      </c>
    </row>
    <row r="78" spans="1:34" ht="15" customHeight="1" x14ac:dyDescent="0.25">
      <c r="A78" s="15">
        <v>65</v>
      </c>
      <c r="B78" s="16" t="s">
        <v>194</v>
      </c>
      <c r="C78" s="17" t="s">
        <v>12</v>
      </c>
      <c r="D78" s="463">
        <f>'Вт День 2 Нед 2'!AG78</f>
        <v>0</v>
      </c>
      <c r="E78" s="463"/>
      <c r="F78" s="38"/>
      <c r="G78" s="144"/>
      <c r="H78" s="144"/>
      <c r="I78" s="38"/>
      <c r="J78" s="38"/>
      <c r="K78" s="38"/>
      <c r="L78" s="363">
        <f t="shared" si="9"/>
        <v>0</v>
      </c>
      <c r="M78" s="144"/>
      <c r="N78" s="144"/>
      <c r="O78" s="38"/>
      <c r="P78" s="38"/>
      <c r="Q78" s="38"/>
      <c r="R78" s="38"/>
      <c r="S78" s="38">
        <f t="shared" si="10"/>
        <v>0</v>
      </c>
      <c r="T78" s="38"/>
      <c r="U78" s="169">
        <f t="shared" si="11"/>
        <v>0</v>
      </c>
      <c r="V78" s="38"/>
      <c r="W78" s="38"/>
      <c r="X78" s="212">
        <f t="shared" si="12"/>
        <v>0</v>
      </c>
      <c r="Y78" s="38"/>
      <c r="Z78" s="38"/>
      <c r="AA78" s="38"/>
      <c r="AB78" s="381">
        <f t="shared" si="13"/>
        <v>0</v>
      </c>
      <c r="AC78" s="38"/>
      <c r="AD78" s="38"/>
      <c r="AE78" s="38"/>
      <c r="AF78" s="171">
        <f t="shared" si="14"/>
        <v>0</v>
      </c>
      <c r="AG78" s="174">
        <f t="shared" si="15"/>
        <v>0</v>
      </c>
      <c r="AH78" s="459">
        <f t="shared" si="16"/>
        <v>0</v>
      </c>
    </row>
    <row r="79" spans="1:34" ht="15" customHeight="1" x14ac:dyDescent="0.25">
      <c r="A79" s="15"/>
      <c r="B79" s="280" t="s">
        <v>195</v>
      </c>
      <c r="C79" s="7"/>
      <c r="D79" s="463">
        <f>'Вт День 2 Нед 2'!AG79</f>
        <v>0</v>
      </c>
      <c r="E79" s="7"/>
      <c r="F79" s="38"/>
      <c r="G79" s="144"/>
      <c r="H79" s="144"/>
      <c r="I79" s="38"/>
      <c r="J79" s="38"/>
      <c r="K79" s="38"/>
      <c r="L79" s="363">
        <f t="shared" si="9"/>
        <v>0</v>
      </c>
      <c r="M79" s="144"/>
      <c r="N79" s="144"/>
      <c r="O79" s="38"/>
      <c r="P79" s="38"/>
      <c r="Q79" s="38"/>
      <c r="R79" s="38"/>
      <c r="S79" s="38">
        <f t="shared" si="10"/>
        <v>0</v>
      </c>
      <c r="T79" s="38"/>
      <c r="U79" s="169">
        <f t="shared" si="11"/>
        <v>0</v>
      </c>
      <c r="V79" s="38"/>
      <c r="W79" s="38"/>
      <c r="X79" s="212">
        <f t="shared" si="12"/>
        <v>0</v>
      </c>
      <c r="Y79" s="38"/>
      <c r="Z79" s="38"/>
      <c r="AA79" s="38"/>
      <c r="AB79" s="381">
        <f t="shared" si="13"/>
        <v>0</v>
      </c>
      <c r="AC79" s="38"/>
      <c r="AD79" s="38"/>
      <c r="AE79" s="38"/>
      <c r="AF79" s="171">
        <f t="shared" si="14"/>
        <v>0</v>
      </c>
      <c r="AG79" s="174">
        <f t="shared" si="15"/>
        <v>0</v>
      </c>
      <c r="AH79" s="459">
        <f t="shared" si="16"/>
        <v>0</v>
      </c>
    </row>
    <row r="80" spans="1:34" ht="15" customHeight="1" x14ac:dyDescent="0.25">
      <c r="A80" s="15">
        <v>66</v>
      </c>
      <c r="B80" s="19" t="s">
        <v>66</v>
      </c>
      <c r="C80" s="20" t="s">
        <v>12</v>
      </c>
      <c r="D80" s="463">
        <f>'Вт День 2 Нед 2'!AG80</f>
        <v>0</v>
      </c>
      <c r="E80" s="463"/>
      <c r="F80" s="38"/>
      <c r="G80" s="144"/>
      <c r="H80" s="144"/>
      <c r="I80" s="38"/>
      <c r="J80" s="38"/>
      <c r="K80" s="38"/>
      <c r="L80" s="363">
        <f t="shared" si="9"/>
        <v>0</v>
      </c>
      <c r="M80" s="144"/>
      <c r="N80" s="144"/>
      <c r="O80" s="38"/>
      <c r="P80" s="38"/>
      <c r="Q80" s="38"/>
      <c r="R80" s="38"/>
      <c r="S80" s="38">
        <f t="shared" si="10"/>
        <v>0</v>
      </c>
      <c r="T80" s="38"/>
      <c r="U80" s="169">
        <f t="shared" si="11"/>
        <v>0</v>
      </c>
      <c r="V80" s="38"/>
      <c r="W80" s="38"/>
      <c r="X80" s="212">
        <f t="shared" si="12"/>
        <v>0</v>
      </c>
      <c r="Y80" s="38"/>
      <c r="Z80" s="38"/>
      <c r="AA80" s="38"/>
      <c r="AB80" s="381">
        <f t="shared" si="13"/>
        <v>0</v>
      </c>
      <c r="AC80" s="38"/>
      <c r="AD80" s="38"/>
      <c r="AE80" s="38"/>
      <c r="AF80" s="171">
        <f t="shared" si="14"/>
        <v>0</v>
      </c>
      <c r="AG80" s="174">
        <f t="shared" si="15"/>
        <v>0</v>
      </c>
      <c r="AH80" s="459">
        <f t="shared" si="16"/>
        <v>0</v>
      </c>
    </row>
    <row r="81" spans="1:34" ht="15" customHeight="1" x14ac:dyDescent="0.25">
      <c r="A81" s="15">
        <v>67</v>
      </c>
      <c r="B81" s="19" t="s">
        <v>67</v>
      </c>
      <c r="C81" s="20" t="s">
        <v>12</v>
      </c>
      <c r="D81" s="463">
        <f>'Вт День 2 Нед 2'!AG81</f>
        <v>0</v>
      </c>
      <c r="E81" s="463"/>
      <c r="F81" s="38"/>
      <c r="G81" s="144"/>
      <c r="H81" s="144"/>
      <c r="I81" s="38"/>
      <c r="J81" s="38"/>
      <c r="K81" s="38"/>
      <c r="L81" s="363">
        <f t="shared" si="9"/>
        <v>0</v>
      </c>
      <c r="M81" s="144"/>
      <c r="N81" s="144"/>
      <c r="O81" s="38"/>
      <c r="P81" s="38"/>
      <c r="Q81" s="38"/>
      <c r="R81" s="38"/>
      <c r="S81" s="38">
        <f t="shared" si="10"/>
        <v>0</v>
      </c>
      <c r="T81" s="38"/>
      <c r="U81" s="169">
        <f t="shared" si="11"/>
        <v>0</v>
      </c>
      <c r="V81" s="38"/>
      <c r="W81" s="38"/>
      <c r="X81" s="212">
        <f t="shared" si="12"/>
        <v>0</v>
      </c>
      <c r="Y81" s="38"/>
      <c r="Z81" s="38"/>
      <c r="AA81" s="38"/>
      <c r="AB81" s="381">
        <f t="shared" si="13"/>
        <v>0</v>
      </c>
      <c r="AC81" s="38"/>
      <c r="AD81" s="38"/>
      <c r="AE81" s="38"/>
      <c r="AF81" s="171">
        <f t="shared" si="14"/>
        <v>0</v>
      </c>
      <c r="AG81" s="174">
        <f t="shared" si="15"/>
        <v>0</v>
      </c>
      <c r="AH81" s="459">
        <f t="shared" si="16"/>
        <v>0</v>
      </c>
    </row>
    <row r="82" spans="1:34" ht="15" customHeight="1" x14ac:dyDescent="0.25">
      <c r="A82" s="15">
        <v>68</v>
      </c>
      <c r="B82" s="19" t="s">
        <v>68</v>
      </c>
      <c r="C82" s="20" t="s">
        <v>12</v>
      </c>
      <c r="D82" s="463">
        <f>'Вт День 2 Нед 2'!AG82</f>
        <v>0</v>
      </c>
      <c r="E82" s="463"/>
      <c r="F82" s="38"/>
      <c r="G82" s="144"/>
      <c r="H82" s="144"/>
      <c r="I82" s="38"/>
      <c r="J82" s="38"/>
      <c r="K82" s="38"/>
      <c r="L82" s="363">
        <f t="shared" si="9"/>
        <v>0</v>
      </c>
      <c r="M82" s="144"/>
      <c r="N82" s="144"/>
      <c r="O82" s="38"/>
      <c r="P82" s="38"/>
      <c r="Q82" s="38"/>
      <c r="R82" s="38"/>
      <c r="S82" s="38">
        <f t="shared" si="10"/>
        <v>0</v>
      </c>
      <c r="T82" s="38"/>
      <c r="U82" s="169">
        <f t="shared" si="11"/>
        <v>0</v>
      </c>
      <c r="V82" s="38"/>
      <c r="W82" s="38"/>
      <c r="X82" s="212">
        <f t="shared" si="12"/>
        <v>0</v>
      </c>
      <c r="Y82" s="38"/>
      <c r="Z82" s="38"/>
      <c r="AA82" s="38"/>
      <c r="AB82" s="381">
        <f t="shared" si="13"/>
        <v>0</v>
      </c>
      <c r="AC82" s="38"/>
      <c r="AD82" s="38"/>
      <c r="AE82" s="38"/>
      <c r="AF82" s="171">
        <f t="shared" si="14"/>
        <v>0</v>
      </c>
      <c r="AG82" s="174">
        <f t="shared" si="15"/>
        <v>0</v>
      </c>
      <c r="AH82" s="459">
        <f t="shared" si="16"/>
        <v>0</v>
      </c>
    </row>
    <row r="83" spans="1:34" ht="15" customHeight="1" x14ac:dyDescent="0.25">
      <c r="A83" s="15">
        <v>69</v>
      </c>
      <c r="B83" s="16" t="s">
        <v>69</v>
      </c>
      <c r="C83" s="17" t="s">
        <v>12</v>
      </c>
      <c r="D83" s="463">
        <f>'Вт День 2 Нед 2'!AG83</f>
        <v>0</v>
      </c>
      <c r="E83" s="463"/>
      <c r="F83" s="38"/>
      <c r="G83" s="144"/>
      <c r="H83" s="144"/>
      <c r="I83" s="38"/>
      <c r="J83" s="38"/>
      <c r="K83" s="38"/>
      <c r="L83" s="363">
        <f t="shared" si="9"/>
        <v>0</v>
      </c>
      <c r="M83" s="144"/>
      <c r="N83" s="144"/>
      <c r="O83" s="38"/>
      <c r="P83" s="38"/>
      <c r="Q83" s="38"/>
      <c r="R83" s="38"/>
      <c r="S83" s="38">
        <f t="shared" si="10"/>
        <v>0</v>
      </c>
      <c r="T83" s="38"/>
      <c r="U83" s="169">
        <f t="shared" si="11"/>
        <v>0</v>
      </c>
      <c r="V83" s="38"/>
      <c r="W83" s="38"/>
      <c r="X83" s="212">
        <f t="shared" si="12"/>
        <v>0</v>
      </c>
      <c r="Y83" s="38"/>
      <c r="Z83" s="38"/>
      <c r="AA83" s="38"/>
      <c r="AB83" s="381">
        <f t="shared" si="13"/>
        <v>0</v>
      </c>
      <c r="AC83" s="38"/>
      <c r="AD83" s="38"/>
      <c r="AE83" s="38"/>
      <c r="AF83" s="171">
        <f t="shared" si="14"/>
        <v>0</v>
      </c>
      <c r="AG83" s="174">
        <f t="shared" si="15"/>
        <v>0</v>
      </c>
      <c r="AH83" s="459">
        <f t="shared" si="16"/>
        <v>0</v>
      </c>
    </row>
    <row r="84" spans="1:34" ht="15" customHeight="1" x14ac:dyDescent="0.25">
      <c r="A84" s="15">
        <v>70</v>
      </c>
      <c r="B84" s="16" t="s">
        <v>70</v>
      </c>
      <c r="C84" s="17" t="s">
        <v>12</v>
      </c>
      <c r="D84" s="463">
        <f>'Вт День 2 Нед 2'!AG84</f>
        <v>0</v>
      </c>
      <c r="E84" s="463"/>
      <c r="F84" s="38"/>
      <c r="G84" s="144"/>
      <c r="H84" s="144"/>
      <c r="I84" s="38"/>
      <c r="J84" s="38"/>
      <c r="K84" s="38"/>
      <c r="L84" s="363">
        <f t="shared" si="9"/>
        <v>0</v>
      </c>
      <c r="M84" s="144"/>
      <c r="N84" s="144"/>
      <c r="O84" s="38"/>
      <c r="P84" s="38"/>
      <c r="Q84" s="38"/>
      <c r="R84" s="38"/>
      <c r="S84" s="38">
        <f t="shared" si="10"/>
        <v>0</v>
      </c>
      <c r="T84" s="38"/>
      <c r="U84" s="169">
        <f t="shared" si="11"/>
        <v>0</v>
      </c>
      <c r="V84" s="38"/>
      <c r="W84" s="38"/>
      <c r="X84" s="212">
        <f t="shared" si="12"/>
        <v>0</v>
      </c>
      <c r="Y84" s="38"/>
      <c r="Z84" s="38"/>
      <c r="AA84" s="38"/>
      <c r="AB84" s="381">
        <f t="shared" si="13"/>
        <v>0</v>
      </c>
      <c r="AC84" s="38"/>
      <c r="AD84" s="171">
        <v>1.5299999999999999E-2</v>
      </c>
      <c r="AE84" s="38"/>
      <c r="AF84" s="171">
        <f t="shared" si="14"/>
        <v>0</v>
      </c>
      <c r="AG84" s="174">
        <f t="shared" si="15"/>
        <v>0</v>
      </c>
      <c r="AH84" s="459">
        <f t="shared" si="16"/>
        <v>0</v>
      </c>
    </row>
    <row r="85" spans="1:34" ht="15" customHeight="1" x14ac:dyDescent="0.25">
      <c r="A85" s="15">
        <v>71</v>
      </c>
      <c r="B85" s="22" t="s">
        <v>103</v>
      </c>
      <c r="C85" s="17" t="s">
        <v>12</v>
      </c>
      <c r="D85" s="463">
        <f>'Вт День 2 Нед 2'!AG85</f>
        <v>0</v>
      </c>
      <c r="E85" s="463"/>
      <c r="F85" s="38"/>
      <c r="G85" s="144"/>
      <c r="H85" s="144"/>
      <c r="I85" s="38"/>
      <c r="J85" s="38"/>
      <c r="K85" s="38"/>
      <c r="L85" s="363">
        <f t="shared" si="9"/>
        <v>0</v>
      </c>
      <c r="M85" s="144"/>
      <c r="N85" s="144"/>
      <c r="O85" s="38"/>
      <c r="P85" s="38"/>
      <c r="Q85" s="38"/>
      <c r="R85" s="38"/>
      <c r="S85" s="38">
        <f t="shared" si="10"/>
        <v>0</v>
      </c>
      <c r="T85" s="38"/>
      <c r="U85" s="169">
        <f t="shared" si="11"/>
        <v>0</v>
      </c>
      <c r="V85" s="38"/>
      <c r="W85" s="38"/>
      <c r="X85" s="212">
        <f t="shared" si="12"/>
        <v>0</v>
      </c>
      <c r="Y85" s="38"/>
      <c r="Z85" s="38"/>
      <c r="AA85" s="38"/>
      <c r="AB85" s="381">
        <f t="shared" si="13"/>
        <v>0</v>
      </c>
      <c r="AC85" s="38"/>
      <c r="AD85" s="38"/>
      <c r="AE85" s="38"/>
      <c r="AF85" s="171">
        <f t="shared" si="14"/>
        <v>0</v>
      </c>
      <c r="AG85" s="174">
        <f t="shared" si="15"/>
        <v>0</v>
      </c>
      <c r="AH85" s="459">
        <f t="shared" si="16"/>
        <v>0</v>
      </c>
    </row>
    <row r="86" spans="1:34" ht="15" customHeight="1" x14ac:dyDescent="0.25">
      <c r="A86" s="15">
        <v>72</v>
      </c>
      <c r="B86" s="22" t="s">
        <v>111</v>
      </c>
      <c r="C86" s="17" t="s">
        <v>12</v>
      </c>
      <c r="D86" s="463">
        <f>'Вт День 2 Нед 2'!AG86</f>
        <v>0</v>
      </c>
      <c r="E86" s="463"/>
      <c r="F86" s="38"/>
      <c r="G86" s="144"/>
      <c r="H86" s="144"/>
      <c r="I86" s="38"/>
      <c r="J86" s="38"/>
      <c r="K86" s="38"/>
      <c r="L86" s="363">
        <f t="shared" si="9"/>
        <v>0</v>
      </c>
      <c r="M86" s="144"/>
      <c r="N86" s="144"/>
      <c r="O86" s="38"/>
      <c r="P86" s="38"/>
      <c r="Q86" s="38"/>
      <c r="R86" s="38"/>
      <c r="S86" s="38">
        <f t="shared" si="10"/>
        <v>0</v>
      </c>
      <c r="T86" s="38"/>
      <c r="U86" s="169">
        <f t="shared" si="11"/>
        <v>0</v>
      </c>
      <c r="V86" s="38"/>
      <c r="W86" s="38"/>
      <c r="X86" s="212">
        <f t="shared" si="12"/>
        <v>0</v>
      </c>
      <c r="Y86" s="38"/>
      <c r="Z86" s="38"/>
      <c r="AA86" s="38"/>
      <c r="AB86" s="381">
        <f t="shared" si="13"/>
        <v>0</v>
      </c>
      <c r="AC86" s="38"/>
      <c r="AD86" s="38"/>
      <c r="AE86" s="38"/>
      <c r="AF86" s="171">
        <f t="shared" si="14"/>
        <v>0</v>
      </c>
      <c r="AG86" s="174">
        <f t="shared" si="15"/>
        <v>0</v>
      </c>
      <c r="AH86" s="459">
        <f t="shared" si="16"/>
        <v>0</v>
      </c>
    </row>
    <row r="87" spans="1:34" ht="15" customHeight="1" x14ac:dyDescent="0.25">
      <c r="A87" s="15">
        <v>73</v>
      </c>
      <c r="B87" s="22" t="s">
        <v>112</v>
      </c>
      <c r="C87" s="17" t="s">
        <v>12</v>
      </c>
      <c r="D87" s="463">
        <f>'Вт День 2 Нед 2'!AG87</f>
        <v>0</v>
      </c>
      <c r="E87" s="463"/>
      <c r="F87" s="38"/>
      <c r="G87" s="144"/>
      <c r="H87" s="144"/>
      <c r="I87" s="38"/>
      <c r="J87" s="38"/>
      <c r="K87" s="38"/>
      <c r="L87" s="363">
        <f t="shared" si="9"/>
        <v>0</v>
      </c>
      <c r="M87" s="144"/>
      <c r="N87" s="144"/>
      <c r="O87" s="38"/>
      <c r="P87" s="38"/>
      <c r="Q87" s="38"/>
      <c r="R87" s="38"/>
      <c r="S87" s="38">
        <f t="shared" si="10"/>
        <v>0</v>
      </c>
      <c r="T87" s="38"/>
      <c r="U87" s="169">
        <f t="shared" si="11"/>
        <v>0</v>
      </c>
      <c r="V87" s="38"/>
      <c r="W87" s="38"/>
      <c r="X87" s="212">
        <f t="shared" si="12"/>
        <v>0</v>
      </c>
      <c r="Y87" s="38"/>
      <c r="Z87" s="38"/>
      <c r="AA87" s="38"/>
      <c r="AB87" s="381">
        <f t="shared" si="13"/>
        <v>0</v>
      </c>
      <c r="AC87" s="38"/>
      <c r="AD87" s="38"/>
      <c r="AE87" s="38"/>
      <c r="AF87" s="171">
        <f t="shared" si="14"/>
        <v>0</v>
      </c>
      <c r="AG87" s="174">
        <f t="shared" si="15"/>
        <v>0</v>
      </c>
      <c r="AH87" s="459">
        <f t="shared" si="16"/>
        <v>0</v>
      </c>
    </row>
    <row r="88" spans="1:34" ht="15" customHeight="1" x14ac:dyDescent="0.25">
      <c r="A88" s="15">
        <v>74</v>
      </c>
      <c r="B88" s="22" t="s">
        <v>198</v>
      </c>
      <c r="C88" s="23" t="s">
        <v>12</v>
      </c>
      <c r="D88" s="463">
        <f>'Вт День 2 Нед 2'!AG88</f>
        <v>0</v>
      </c>
      <c r="E88" s="464"/>
      <c r="F88" s="38"/>
      <c r="G88" s="144"/>
      <c r="H88" s="144"/>
      <c r="I88" s="38"/>
      <c r="J88" s="38"/>
      <c r="K88" s="38"/>
      <c r="L88" s="363">
        <f t="shared" si="9"/>
        <v>0</v>
      </c>
      <c r="M88" s="144"/>
      <c r="N88" s="144"/>
      <c r="O88" s="38"/>
      <c r="P88" s="38"/>
      <c r="Q88" s="38"/>
      <c r="R88" s="38"/>
      <c r="S88" s="38">
        <f t="shared" si="10"/>
        <v>0</v>
      </c>
      <c r="T88" s="38"/>
      <c r="U88" s="169">
        <f t="shared" si="11"/>
        <v>0</v>
      </c>
      <c r="V88" s="38"/>
      <c r="W88" s="38"/>
      <c r="X88" s="212">
        <f t="shared" si="12"/>
        <v>0</v>
      </c>
      <c r="Y88" s="38"/>
      <c r="Z88" s="38"/>
      <c r="AA88" s="38"/>
      <c r="AB88" s="381">
        <f t="shared" si="13"/>
        <v>0</v>
      </c>
      <c r="AC88" s="38"/>
      <c r="AD88" s="38"/>
      <c r="AE88" s="38"/>
      <c r="AF88" s="171">
        <f t="shared" si="14"/>
        <v>0</v>
      </c>
      <c r="AG88" s="174">
        <f t="shared" si="15"/>
        <v>0</v>
      </c>
      <c r="AH88" s="459">
        <f t="shared" si="16"/>
        <v>0</v>
      </c>
    </row>
    <row r="89" spans="1:34" ht="15" customHeight="1" x14ac:dyDescent="0.25">
      <c r="A89" s="15">
        <v>75</v>
      </c>
      <c r="B89" s="22" t="s">
        <v>199</v>
      </c>
      <c r="C89" s="23" t="s">
        <v>12</v>
      </c>
      <c r="D89" s="463">
        <f>'Вт День 2 Нед 2'!AG89</f>
        <v>0</v>
      </c>
      <c r="E89" s="464"/>
      <c r="F89" s="38"/>
      <c r="G89" s="144"/>
      <c r="H89" s="144"/>
      <c r="I89" s="38"/>
      <c r="J89" s="38"/>
      <c r="K89" s="38"/>
      <c r="L89" s="363">
        <f t="shared" si="9"/>
        <v>0</v>
      </c>
      <c r="M89" s="144"/>
      <c r="N89" s="144"/>
      <c r="O89" s="38"/>
      <c r="P89" s="38"/>
      <c r="Q89" s="38"/>
      <c r="R89" s="38"/>
      <c r="S89" s="38">
        <f t="shared" si="10"/>
        <v>0</v>
      </c>
      <c r="T89" s="38"/>
      <c r="U89" s="169">
        <f t="shared" si="11"/>
        <v>0</v>
      </c>
      <c r="V89" s="38"/>
      <c r="W89" s="38"/>
      <c r="X89" s="212">
        <f t="shared" si="12"/>
        <v>0</v>
      </c>
      <c r="Y89" s="38"/>
      <c r="Z89" s="38"/>
      <c r="AA89" s="38"/>
      <c r="AB89" s="381">
        <f t="shared" si="13"/>
        <v>0</v>
      </c>
      <c r="AC89" s="38"/>
      <c r="AD89" s="38"/>
      <c r="AE89" s="38"/>
      <c r="AF89" s="171">
        <f t="shared" si="14"/>
        <v>0</v>
      </c>
      <c r="AG89" s="174">
        <f t="shared" si="15"/>
        <v>0</v>
      </c>
      <c r="AH89" s="459">
        <f t="shared" si="16"/>
        <v>0</v>
      </c>
    </row>
    <row r="90" spans="1:34" ht="15" customHeight="1" x14ac:dyDescent="0.25">
      <c r="A90" s="15"/>
      <c r="B90" s="281" t="s">
        <v>205</v>
      </c>
      <c r="C90" s="20"/>
      <c r="D90" s="463">
        <f>'Вт День 2 Нед 2'!AG90</f>
        <v>0</v>
      </c>
      <c r="E90" s="463"/>
      <c r="F90" s="35"/>
      <c r="G90" s="18"/>
      <c r="H90" s="144"/>
      <c r="I90" s="35"/>
      <c r="J90" s="38"/>
      <c r="K90" s="35"/>
      <c r="L90" s="363">
        <f t="shared" si="9"/>
        <v>0</v>
      </c>
      <c r="M90" s="18"/>
      <c r="N90" s="144"/>
      <c r="O90" s="35"/>
      <c r="P90" s="38"/>
      <c r="Q90" s="38"/>
      <c r="R90" s="35"/>
      <c r="S90" s="38">
        <f t="shared" si="10"/>
        <v>0</v>
      </c>
      <c r="T90" s="38"/>
      <c r="U90" s="169">
        <f t="shared" si="11"/>
        <v>0</v>
      </c>
      <c r="V90" s="38"/>
      <c r="W90" s="35"/>
      <c r="X90" s="212">
        <f t="shared" si="12"/>
        <v>0</v>
      </c>
      <c r="Y90" s="38"/>
      <c r="Z90" s="38"/>
      <c r="AA90" s="38"/>
      <c r="AB90" s="381">
        <f t="shared" si="13"/>
        <v>0</v>
      </c>
      <c r="AC90" s="38"/>
      <c r="AD90" s="38"/>
      <c r="AE90" s="38"/>
      <c r="AF90" s="171">
        <f t="shared" si="14"/>
        <v>0</v>
      </c>
      <c r="AG90" s="174">
        <f t="shared" si="15"/>
        <v>0</v>
      </c>
      <c r="AH90" s="459">
        <f t="shared" si="16"/>
        <v>0</v>
      </c>
    </row>
    <row r="91" spans="1:34" ht="15" customHeight="1" x14ac:dyDescent="0.25">
      <c r="A91" s="15">
        <v>76</v>
      </c>
      <c r="B91" s="51" t="s">
        <v>223</v>
      </c>
      <c r="C91" s="20" t="s">
        <v>45</v>
      </c>
      <c r="D91" s="463">
        <f>'Вт День 2 Нед 2'!AG91</f>
        <v>0</v>
      </c>
      <c r="E91" s="463"/>
      <c r="F91" s="35"/>
      <c r="G91" s="18"/>
      <c r="H91" s="144"/>
      <c r="I91" s="37"/>
      <c r="J91" s="38"/>
      <c r="K91" s="35"/>
      <c r="L91" s="363">
        <f t="shared" si="9"/>
        <v>0</v>
      </c>
      <c r="M91" s="18"/>
      <c r="N91" s="144"/>
      <c r="O91" s="37"/>
      <c r="P91" s="38"/>
      <c r="Q91" s="38"/>
      <c r="R91" s="35"/>
      <c r="S91" s="38">
        <f t="shared" si="10"/>
        <v>0</v>
      </c>
      <c r="T91" s="38"/>
      <c r="U91" s="169">
        <f t="shared" si="11"/>
        <v>0</v>
      </c>
      <c r="V91" s="38"/>
      <c r="W91" s="35"/>
      <c r="X91" s="212">
        <f t="shared" si="12"/>
        <v>0</v>
      </c>
      <c r="Y91" s="38"/>
      <c r="Z91" s="38"/>
      <c r="AA91" s="38"/>
      <c r="AB91" s="381">
        <f t="shared" si="13"/>
        <v>0</v>
      </c>
      <c r="AC91" s="38"/>
      <c r="AD91" s="38"/>
      <c r="AE91" s="38"/>
      <c r="AF91" s="171">
        <f t="shared" si="14"/>
        <v>0</v>
      </c>
      <c r="AG91" s="174">
        <f t="shared" si="15"/>
        <v>0</v>
      </c>
      <c r="AH91" s="459">
        <f t="shared" si="16"/>
        <v>0</v>
      </c>
    </row>
    <row r="92" spans="1:34" ht="15" customHeight="1" x14ac:dyDescent="0.25">
      <c r="A92" s="15">
        <v>77</v>
      </c>
      <c r="B92" s="19" t="s">
        <v>2</v>
      </c>
      <c r="C92" s="20" t="s">
        <v>45</v>
      </c>
      <c r="D92" s="463">
        <f>'Вт День 2 Нед 2'!AG92</f>
        <v>0</v>
      </c>
      <c r="E92" s="463"/>
      <c r="F92" s="35"/>
      <c r="G92" s="18"/>
      <c r="H92" s="144"/>
      <c r="I92" s="37"/>
      <c r="J92" s="38"/>
      <c r="K92" s="35"/>
      <c r="L92" s="363">
        <f t="shared" si="9"/>
        <v>0</v>
      </c>
      <c r="M92" s="18"/>
      <c r="N92" s="144"/>
      <c r="O92" s="37"/>
      <c r="P92" s="38"/>
      <c r="Q92" s="38"/>
      <c r="R92" s="35"/>
      <c r="S92" s="38">
        <f t="shared" si="10"/>
        <v>0</v>
      </c>
      <c r="T92" s="38"/>
      <c r="U92" s="169">
        <f t="shared" si="11"/>
        <v>0</v>
      </c>
      <c r="V92" s="38"/>
      <c r="W92" s="35"/>
      <c r="X92" s="212">
        <f t="shared" si="12"/>
        <v>0</v>
      </c>
      <c r="Y92" s="38"/>
      <c r="Z92" s="38"/>
      <c r="AA92" s="38"/>
      <c r="AB92" s="381">
        <f t="shared" si="13"/>
        <v>0</v>
      </c>
      <c r="AC92" s="38"/>
      <c r="AD92" s="38"/>
      <c r="AE92" s="38"/>
      <c r="AF92" s="171">
        <f t="shared" si="14"/>
        <v>0</v>
      </c>
      <c r="AG92" s="174">
        <f t="shared" si="15"/>
        <v>0</v>
      </c>
      <c r="AH92" s="459">
        <f t="shared" si="16"/>
        <v>0</v>
      </c>
    </row>
    <row r="93" spans="1:34" ht="15" customHeight="1" x14ac:dyDescent="0.25">
      <c r="A93" s="26"/>
      <c r="B93" s="281" t="s">
        <v>200</v>
      </c>
      <c r="C93" s="17"/>
      <c r="D93" s="463">
        <f>'Вт День 2 Нед 2'!AG93</f>
        <v>0</v>
      </c>
      <c r="E93" s="463"/>
      <c r="F93" s="35"/>
      <c r="G93" s="18"/>
      <c r="H93" s="144"/>
      <c r="I93" s="35"/>
      <c r="J93" s="38"/>
      <c r="K93" s="35"/>
      <c r="L93" s="363">
        <f t="shared" si="9"/>
        <v>0</v>
      </c>
      <c r="M93" s="18"/>
      <c r="N93" s="144"/>
      <c r="O93" s="35"/>
      <c r="P93" s="38"/>
      <c r="Q93" s="38"/>
      <c r="R93" s="35"/>
      <c r="S93" s="38">
        <f t="shared" si="10"/>
        <v>0</v>
      </c>
      <c r="T93" s="38"/>
      <c r="U93" s="169">
        <f t="shared" si="11"/>
        <v>0</v>
      </c>
      <c r="V93" s="38"/>
      <c r="W93" s="35"/>
      <c r="X93" s="212">
        <f t="shared" si="12"/>
        <v>0</v>
      </c>
      <c r="Y93" s="38"/>
      <c r="Z93" s="38"/>
      <c r="AA93" s="38"/>
      <c r="AB93" s="381">
        <f t="shared" si="13"/>
        <v>0</v>
      </c>
      <c r="AC93" s="38"/>
      <c r="AD93" s="38"/>
      <c r="AE93" s="38"/>
      <c r="AF93" s="171">
        <f t="shared" si="14"/>
        <v>0</v>
      </c>
      <c r="AG93" s="174">
        <f t="shared" si="15"/>
        <v>0</v>
      </c>
      <c r="AH93" s="459">
        <f t="shared" si="16"/>
        <v>0</v>
      </c>
    </row>
    <row r="94" spans="1:34" ht="15" customHeight="1" x14ac:dyDescent="0.25">
      <c r="A94" s="27">
        <v>78</v>
      </c>
      <c r="B94" s="19" t="s">
        <v>0</v>
      </c>
      <c r="C94" s="17" t="s">
        <v>82</v>
      </c>
      <c r="D94" s="463">
        <f>'Вт День 2 Нед 2'!AG94</f>
        <v>0</v>
      </c>
      <c r="E94" s="463"/>
      <c r="F94" s="35"/>
      <c r="G94" s="18"/>
      <c r="H94" s="144"/>
      <c r="I94" s="35"/>
      <c r="J94" s="38"/>
      <c r="K94" s="35"/>
      <c r="L94" s="363">
        <f t="shared" si="9"/>
        <v>0</v>
      </c>
      <c r="M94" s="18"/>
      <c r="N94" s="144"/>
      <c r="O94" s="35"/>
      <c r="P94" s="38"/>
      <c r="Q94" s="38"/>
      <c r="R94" s="35"/>
      <c r="S94" s="38">
        <f t="shared" si="10"/>
        <v>0</v>
      </c>
      <c r="T94" s="38"/>
      <c r="U94" s="169">
        <f t="shared" si="11"/>
        <v>0</v>
      </c>
      <c r="V94" s="38"/>
      <c r="W94" s="35"/>
      <c r="X94" s="212">
        <f t="shared" si="12"/>
        <v>0</v>
      </c>
      <c r="Y94" s="38"/>
      <c r="Z94" s="38"/>
      <c r="AA94" s="38"/>
      <c r="AB94" s="381">
        <f t="shared" si="13"/>
        <v>0</v>
      </c>
      <c r="AC94" s="38"/>
      <c r="AD94" s="38"/>
      <c r="AE94" s="38"/>
      <c r="AF94" s="171">
        <f t="shared" si="14"/>
        <v>0</v>
      </c>
      <c r="AG94" s="174">
        <f t="shared" si="15"/>
        <v>0</v>
      </c>
      <c r="AH94" s="459">
        <f t="shared" si="16"/>
        <v>0</v>
      </c>
    </row>
    <row r="95" spans="1:34" ht="15" customHeight="1" x14ac:dyDescent="0.25">
      <c r="A95" s="15">
        <v>79</v>
      </c>
      <c r="B95" s="19" t="s">
        <v>171</v>
      </c>
      <c r="C95" s="17" t="s">
        <v>12</v>
      </c>
      <c r="D95" s="463">
        <f>'Вт День 2 Нед 2'!AG95</f>
        <v>0</v>
      </c>
      <c r="E95" s="463"/>
      <c r="F95" s="35"/>
      <c r="G95" s="18"/>
      <c r="H95" s="144"/>
      <c r="I95" s="35"/>
      <c r="J95" s="38"/>
      <c r="K95" s="35"/>
      <c r="L95" s="363">
        <f t="shared" si="9"/>
        <v>0</v>
      </c>
      <c r="M95" s="18"/>
      <c r="N95" s="144"/>
      <c r="O95" s="35"/>
      <c r="P95" s="38"/>
      <c r="Q95" s="38"/>
      <c r="R95" s="35"/>
      <c r="S95" s="38">
        <f t="shared" si="10"/>
        <v>0</v>
      </c>
      <c r="T95" s="38"/>
      <c r="U95" s="169">
        <f t="shared" si="11"/>
        <v>0</v>
      </c>
      <c r="V95" s="212">
        <v>3.5000000000000003E-2</v>
      </c>
      <c r="W95" s="35"/>
      <c r="X95" s="212">
        <f t="shared" si="12"/>
        <v>0</v>
      </c>
      <c r="Y95" s="38"/>
      <c r="Z95" s="38"/>
      <c r="AA95" s="38"/>
      <c r="AB95" s="381">
        <f t="shared" si="13"/>
        <v>0</v>
      </c>
      <c r="AC95" s="38"/>
      <c r="AD95" s="38"/>
      <c r="AE95" s="38"/>
      <c r="AF95" s="171">
        <f t="shared" si="14"/>
        <v>0</v>
      </c>
      <c r="AG95" s="174">
        <f t="shared" si="15"/>
        <v>0</v>
      </c>
      <c r="AH95" s="459">
        <f t="shared" si="16"/>
        <v>0</v>
      </c>
    </row>
    <row r="96" spans="1:34" ht="15" customHeight="1" x14ac:dyDescent="0.25">
      <c r="A96" s="27">
        <v>80</v>
      </c>
      <c r="B96" s="16" t="s">
        <v>81</v>
      </c>
      <c r="C96" s="17" t="s">
        <v>12</v>
      </c>
      <c r="D96" s="463">
        <f>'Вт День 2 Нед 2'!AG96</f>
        <v>0</v>
      </c>
      <c r="E96" s="463"/>
      <c r="F96" s="35"/>
      <c r="G96" s="18"/>
      <c r="H96" s="144"/>
      <c r="I96" s="35"/>
      <c r="J96" s="38"/>
      <c r="K96" s="35"/>
      <c r="L96" s="363">
        <f t="shared" si="9"/>
        <v>0</v>
      </c>
      <c r="M96" s="18"/>
      <c r="N96" s="144"/>
      <c r="O96" s="35"/>
      <c r="P96" s="38"/>
      <c r="Q96" s="38"/>
      <c r="R96" s="35"/>
      <c r="S96" s="38">
        <f t="shared" si="10"/>
        <v>0</v>
      </c>
      <c r="T96" s="38"/>
      <c r="U96" s="169">
        <f t="shared" si="11"/>
        <v>0</v>
      </c>
      <c r="V96" s="38"/>
      <c r="W96" s="35"/>
      <c r="X96" s="212">
        <f t="shared" si="12"/>
        <v>0</v>
      </c>
      <c r="Y96" s="38"/>
      <c r="Z96" s="38"/>
      <c r="AA96" s="38"/>
      <c r="AB96" s="381">
        <f t="shared" si="13"/>
        <v>0</v>
      </c>
      <c r="AC96" s="38"/>
      <c r="AD96" s="38"/>
      <c r="AE96" s="38"/>
      <c r="AF96" s="171">
        <f t="shared" si="14"/>
        <v>0</v>
      </c>
      <c r="AG96" s="174">
        <f t="shared" si="15"/>
        <v>0</v>
      </c>
      <c r="AH96" s="459">
        <f t="shared" si="16"/>
        <v>0</v>
      </c>
    </row>
    <row r="97" spans="1:34" ht="15" customHeight="1" x14ac:dyDescent="0.25">
      <c r="A97" s="15">
        <v>81</v>
      </c>
      <c r="B97" s="28" t="s">
        <v>3</v>
      </c>
      <c r="C97" s="29" t="s">
        <v>12</v>
      </c>
      <c r="D97" s="463">
        <f>'Вт День 2 Нед 2'!AG97</f>
        <v>0</v>
      </c>
      <c r="E97" s="467"/>
      <c r="F97" s="35"/>
      <c r="G97" s="18"/>
      <c r="H97" s="144"/>
      <c r="I97" s="35"/>
      <c r="J97" s="38"/>
      <c r="K97" s="35"/>
      <c r="L97" s="363">
        <f t="shared" si="9"/>
        <v>0</v>
      </c>
      <c r="M97" s="18"/>
      <c r="N97" s="144"/>
      <c r="O97" s="35"/>
      <c r="P97" s="38"/>
      <c r="Q97" s="38"/>
      <c r="R97" s="35"/>
      <c r="S97" s="38">
        <f t="shared" si="10"/>
        <v>0</v>
      </c>
      <c r="T97" s="38"/>
      <c r="U97" s="169">
        <f t="shared" si="11"/>
        <v>0</v>
      </c>
      <c r="V97" s="38"/>
      <c r="W97" s="35"/>
      <c r="X97" s="212">
        <f t="shared" si="12"/>
        <v>0</v>
      </c>
      <c r="Y97" s="38"/>
      <c r="Z97" s="38"/>
      <c r="AA97" s="38"/>
      <c r="AB97" s="381">
        <f t="shared" si="13"/>
        <v>0</v>
      </c>
      <c r="AC97" s="38"/>
      <c r="AD97" s="38"/>
      <c r="AE97" s="38"/>
      <c r="AF97" s="171">
        <f t="shared" si="14"/>
        <v>0</v>
      </c>
      <c r="AG97" s="174">
        <f t="shared" si="15"/>
        <v>0</v>
      </c>
      <c r="AH97" s="459">
        <f t="shared" si="16"/>
        <v>0</v>
      </c>
    </row>
    <row r="98" spans="1:34" ht="15" customHeight="1" x14ac:dyDescent="0.25">
      <c r="A98" s="27">
        <v>82</v>
      </c>
      <c r="B98" s="28" t="s">
        <v>202</v>
      </c>
      <c r="C98" s="29" t="s">
        <v>12</v>
      </c>
      <c r="D98" s="463">
        <f>'Вт День 2 Нед 2'!AG98</f>
        <v>0</v>
      </c>
      <c r="E98" s="467"/>
      <c r="F98" s="35"/>
      <c r="G98" s="18"/>
      <c r="H98" s="144"/>
      <c r="I98" s="35"/>
      <c r="J98" s="38"/>
      <c r="K98" s="35"/>
      <c r="L98" s="363">
        <f t="shared" si="9"/>
        <v>0</v>
      </c>
      <c r="M98" s="18"/>
      <c r="N98" s="144"/>
      <c r="O98" s="35"/>
      <c r="P98" s="38"/>
      <c r="Q98" s="38"/>
      <c r="R98" s="35"/>
      <c r="S98" s="38">
        <f t="shared" si="10"/>
        <v>0</v>
      </c>
      <c r="T98" s="38"/>
      <c r="U98" s="169">
        <f t="shared" si="11"/>
        <v>0</v>
      </c>
      <c r="V98" s="38"/>
      <c r="W98" s="35"/>
      <c r="X98" s="212">
        <f t="shared" si="12"/>
        <v>0</v>
      </c>
      <c r="Y98" s="38"/>
      <c r="Z98" s="38"/>
      <c r="AA98" s="38"/>
      <c r="AB98" s="381">
        <f t="shared" si="13"/>
        <v>0</v>
      </c>
      <c r="AC98" s="38"/>
      <c r="AD98" s="38"/>
      <c r="AE98" s="38"/>
      <c r="AF98" s="171">
        <f t="shared" si="14"/>
        <v>0</v>
      </c>
      <c r="AG98" s="174">
        <f t="shared" si="15"/>
        <v>0</v>
      </c>
      <c r="AH98" s="459">
        <f t="shared" si="16"/>
        <v>0</v>
      </c>
    </row>
    <row r="99" spans="1:34" ht="15" customHeight="1" x14ac:dyDescent="0.25">
      <c r="A99" s="15">
        <v>83</v>
      </c>
      <c r="B99" s="28" t="s">
        <v>203</v>
      </c>
      <c r="C99" s="29" t="s">
        <v>12</v>
      </c>
      <c r="D99" s="463">
        <f>'Вт День 2 Нед 2'!AG99</f>
        <v>0</v>
      </c>
      <c r="E99" s="467"/>
      <c r="F99" s="35"/>
      <c r="G99" s="18"/>
      <c r="H99" s="144"/>
      <c r="I99" s="35"/>
      <c r="J99" s="38"/>
      <c r="K99" s="35"/>
      <c r="L99" s="363">
        <f t="shared" si="9"/>
        <v>0</v>
      </c>
      <c r="M99" s="18"/>
      <c r="N99" s="144"/>
      <c r="O99" s="35"/>
      <c r="P99" s="38"/>
      <c r="Q99" s="38"/>
      <c r="R99" s="35"/>
      <c r="S99" s="38">
        <f t="shared" si="10"/>
        <v>0</v>
      </c>
      <c r="T99" s="38"/>
      <c r="U99" s="169">
        <f t="shared" si="11"/>
        <v>0</v>
      </c>
      <c r="V99" s="38"/>
      <c r="W99" s="35"/>
      <c r="X99" s="212">
        <f t="shared" si="12"/>
        <v>0</v>
      </c>
      <c r="Y99" s="38"/>
      <c r="Z99" s="38"/>
      <c r="AA99" s="38"/>
      <c r="AB99" s="381">
        <f t="shared" si="13"/>
        <v>0</v>
      </c>
      <c r="AC99" s="38"/>
      <c r="AD99" s="38"/>
      <c r="AE99" s="38"/>
      <c r="AF99" s="171">
        <f t="shared" si="14"/>
        <v>0</v>
      </c>
      <c r="AG99" s="174">
        <f t="shared" si="15"/>
        <v>0</v>
      </c>
      <c r="AH99" s="459">
        <f t="shared" si="16"/>
        <v>0</v>
      </c>
    </row>
    <row r="100" spans="1:34" ht="15" customHeight="1" x14ac:dyDescent="0.25">
      <c r="A100" s="27">
        <v>84</v>
      </c>
      <c r="B100" s="28" t="s">
        <v>180</v>
      </c>
      <c r="C100" s="29" t="s">
        <v>12</v>
      </c>
      <c r="D100" s="463">
        <f>'Вт День 2 Нед 2'!AG100</f>
        <v>0</v>
      </c>
      <c r="E100" s="467"/>
      <c r="F100" s="35"/>
      <c r="G100" s="18"/>
      <c r="H100" s="144"/>
      <c r="I100" s="35"/>
      <c r="J100" s="38"/>
      <c r="K100" s="35"/>
      <c r="L100" s="363">
        <f t="shared" si="9"/>
        <v>0</v>
      </c>
      <c r="M100" s="18"/>
      <c r="N100" s="144"/>
      <c r="O100" s="35"/>
      <c r="P100" s="38"/>
      <c r="Q100" s="38"/>
      <c r="R100" s="35"/>
      <c r="S100" s="38">
        <f t="shared" si="10"/>
        <v>0</v>
      </c>
      <c r="T100" s="38"/>
      <c r="U100" s="169">
        <f t="shared" si="11"/>
        <v>0</v>
      </c>
      <c r="V100" s="38"/>
      <c r="W100" s="35"/>
      <c r="X100" s="212">
        <f t="shared" si="12"/>
        <v>0</v>
      </c>
      <c r="Y100" s="38"/>
      <c r="Z100" s="38"/>
      <c r="AA100" s="38"/>
      <c r="AB100" s="381">
        <f t="shared" si="13"/>
        <v>0</v>
      </c>
      <c r="AC100" s="38"/>
      <c r="AD100" s="38"/>
      <c r="AE100" s="38"/>
      <c r="AF100" s="171">
        <f t="shared" si="14"/>
        <v>0</v>
      </c>
      <c r="AG100" s="174">
        <f t="shared" si="15"/>
        <v>0</v>
      </c>
      <c r="AH100" s="459">
        <f t="shared" si="16"/>
        <v>0</v>
      </c>
    </row>
    <row r="101" spans="1:34" ht="15" customHeight="1" x14ac:dyDescent="0.25">
      <c r="A101" s="15">
        <v>85</v>
      </c>
      <c r="B101" s="28" t="s">
        <v>201</v>
      </c>
      <c r="C101" s="29" t="s">
        <v>12</v>
      </c>
      <c r="D101" s="463">
        <f>'Вт День 2 Нед 2'!AG101</f>
        <v>0</v>
      </c>
      <c r="E101" s="467"/>
      <c r="F101" s="35"/>
      <c r="G101" s="18"/>
      <c r="H101" s="144"/>
      <c r="I101" s="35"/>
      <c r="J101" s="38"/>
      <c r="K101" s="35"/>
      <c r="L101" s="363">
        <f t="shared" si="9"/>
        <v>0</v>
      </c>
      <c r="M101" s="18"/>
      <c r="N101" s="144"/>
      <c r="O101" s="35"/>
      <c r="P101" s="38"/>
      <c r="Q101" s="38"/>
      <c r="R101" s="35"/>
      <c r="S101" s="38">
        <f t="shared" si="10"/>
        <v>0</v>
      </c>
      <c r="T101" s="38"/>
      <c r="U101" s="169">
        <f t="shared" si="11"/>
        <v>0</v>
      </c>
      <c r="V101" s="38"/>
      <c r="W101" s="35"/>
      <c r="X101" s="212">
        <f t="shared" si="12"/>
        <v>0</v>
      </c>
      <c r="Y101" s="38"/>
      <c r="Z101" s="38"/>
      <c r="AA101" s="38"/>
      <c r="AB101" s="381">
        <f t="shared" si="13"/>
        <v>0</v>
      </c>
      <c r="AC101" s="38"/>
      <c r="AD101" s="38"/>
      <c r="AE101" s="38"/>
      <c r="AF101" s="171">
        <f t="shared" si="14"/>
        <v>0</v>
      </c>
      <c r="AG101" s="174">
        <f t="shared" si="15"/>
        <v>0</v>
      </c>
      <c r="AH101" s="459">
        <f t="shared" si="16"/>
        <v>0</v>
      </c>
    </row>
    <row r="102" spans="1:34" ht="15" customHeight="1" x14ac:dyDescent="0.25">
      <c r="A102" s="27">
        <v>86</v>
      </c>
      <c r="B102" s="19" t="s">
        <v>204</v>
      </c>
      <c r="C102" s="39" t="s">
        <v>82</v>
      </c>
      <c r="D102" s="463">
        <f>'Вт День 2 Нед 2'!AG102</f>
        <v>0</v>
      </c>
      <c r="E102" s="476"/>
      <c r="F102" s="35"/>
      <c r="G102" s="18"/>
      <c r="H102" s="144"/>
      <c r="I102" s="35"/>
      <c r="J102" s="38"/>
      <c r="K102" s="35"/>
      <c r="L102" s="363">
        <f t="shared" si="9"/>
        <v>0</v>
      </c>
      <c r="M102" s="18"/>
      <c r="N102" s="144"/>
      <c r="O102" s="35"/>
      <c r="P102" s="38"/>
      <c r="Q102" s="38"/>
      <c r="R102" s="35"/>
      <c r="S102" s="38">
        <f t="shared" si="10"/>
        <v>0</v>
      </c>
      <c r="T102" s="38"/>
      <c r="U102" s="169">
        <f t="shared" si="11"/>
        <v>0</v>
      </c>
      <c r="V102" s="38"/>
      <c r="W102" s="35"/>
      <c r="X102" s="212">
        <f t="shared" si="12"/>
        <v>0</v>
      </c>
      <c r="Y102" s="38"/>
      <c r="Z102" s="38"/>
      <c r="AA102" s="38"/>
      <c r="AB102" s="381">
        <f t="shared" si="13"/>
        <v>0</v>
      </c>
      <c r="AC102" s="38"/>
      <c r="AD102" s="38"/>
      <c r="AE102" s="38"/>
      <c r="AF102" s="171">
        <f t="shared" si="14"/>
        <v>0</v>
      </c>
      <c r="AG102" s="174">
        <f t="shared" si="15"/>
        <v>0</v>
      </c>
      <c r="AH102" s="459">
        <f t="shared" si="16"/>
        <v>0</v>
      </c>
    </row>
    <row r="103" spans="1:34" ht="15" customHeight="1" x14ac:dyDescent="0.25">
      <c r="A103" s="34"/>
      <c r="B103" s="282" t="s">
        <v>83</v>
      </c>
      <c r="C103" s="40"/>
      <c r="D103" s="463">
        <f>'Вт День 2 Нед 2'!AG103</f>
        <v>0</v>
      </c>
      <c r="E103" s="455"/>
      <c r="F103" s="32"/>
      <c r="G103" s="13"/>
      <c r="H103" s="146"/>
      <c r="I103" s="33"/>
      <c r="J103" s="147"/>
      <c r="K103" s="33"/>
      <c r="L103" s="363">
        <f t="shared" ref="L103:L134" si="17">(K103+J103+I103+H103+G103)*$L$5</f>
        <v>0</v>
      </c>
      <c r="M103" s="13"/>
      <c r="N103" s="146"/>
      <c r="O103" s="33"/>
      <c r="P103" s="147"/>
      <c r="Q103" s="147"/>
      <c r="R103" s="33"/>
      <c r="S103" s="38">
        <f t="shared" si="10"/>
        <v>0</v>
      </c>
      <c r="T103" s="38"/>
      <c r="U103" s="169">
        <f t="shared" si="11"/>
        <v>0</v>
      </c>
      <c r="V103" s="147"/>
      <c r="W103" s="33"/>
      <c r="X103" s="212">
        <f t="shared" si="12"/>
        <v>0</v>
      </c>
      <c r="Y103" s="147"/>
      <c r="Z103" s="147"/>
      <c r="AA103" s="147"/>
      <c r="AB103" s="381">
        <f t="shared" si="13"/>
        <v>0</v>
      </c>
      <c r="AC103" s="147"/>
      <c r="AD103" s="147"/>
      <c r="AE103" s="147"/>
      <c r="AF103" s="171">
        <f t="shared" si="14"/>
        <v>0</v>
      </c>
      <c r="AG103" s="174">
        <f t="shared" si="15"/>
        <v>0</v>
      </c>
      <c r="AH103" s="459">
        <f t="shared" si="16"/>
        <v>0</v>
      </c>
    </row>
    <row r="104" spans="1:34" ht="15" customHeight="1" x14ac:dyDescent="0.25">
      <c r="A104" s="15">
        <v>87</v>
      </c>
      <c r="B104" s="16" t="s">
        <v>84</v>
      </c>
      <c r="C104" s="29" t="s">
        <v>12</v>
      </c>
      <c r="D104" s="463">
        <f>'Вт День 2 Нед 2'!AG104</f>
        <v>0</v>
      </c>
      <c r="E104" s="467"/>
      <c r="F104" s="35"/>
      <c r="G104" s="18"/>
      <c r="H104" s="144"/>
      <c r="I104" s="35"/>
      <c r="J104" s="38"/>
      <c r="K104" s="35"/>
      <c r="L104" s="363">
        <f t="shared" si="17"/>
        <v>0</v>
      </c>
      <c r="M104" s="18"/>
      <c r="N104" s="144"/>
      <c r="O104" s="35"/>
      <c r="P104" s="38"/>
      <c r="Q104" s="38"/>
      <c r="R104" s="35"/>
      <c r="S104" s="38">
        <f t="shared" si="10"/>
        <v>0</v>
      </c>
      <c r="T104" s="38"/>
      <c r="U104" s="169">
        <f t="shared" si="11"/>
        <v>0</v>
      </c>
      <c r="V104" s="38"/>
      <c r="W104" s="35"/>
      <c r="X104" s="212">
        <f t="shared" si="12"/>
        <v>0</v>
      </c>
      <c r="Y104" s="38"/>
      <c r="Z104" s="38"/>
      <c r="AA104" s="38"/>
      <c r="AB104" s="381">
        <f t="shared" si="13"/>
        <v>0</v>
      </c>
      <c r="AC104" s="38">
        <v>9.6000000000000002E-4</v>
      </c>
      <c r="AD104" s="38"/>
      <c r="AE104" s="38"/>
      <c r="AF104" s="171">
        <f t="shared" si="14"/>
        <v>0</v>
      </c>
      <c r="AG104" s="174">
        <f t="shared" si="15"/>
        <v>0</v>
      </c>
      <c r="AH104" s="459">
        <f t="shared" si="16"/>
        <v>0</v>
      </c>
    </row>
    <row r="105" spans="1:34" ht="15" customHeight="1" x14ac:dyDescent="0.25">
      <c r="A105" s="34"/>
      <c r="B105" s="285">
        <v>4.8000000000000001E-2</v>
      </c>
      <c r="C105" s="39" t="s">
        <v>82</v>
      </c>
      <c r="D105" s="463">
        <f>'Вт День 2 Нед 2'!AG105</f>
        <v>0</v>
      </c>
      <c r="E105" s="476"/>
      <c r="F105" s="46"/>
      <c r="G105" s="46"/>
      <c r="H105" s="149"/>
      <c r="I105" s="46"/>
      <c r="J105" s="149"/>
      <c r="K105" s="46"/>
      <c r="L105" s="363">
        <f t="shared" si="17"/>
        <v>0</v>
      </c>
      <c r="M105" s="46"/>
      <c r="N105" s="149"/>
      <c r="O105" s="46"/>
      <c r="P105" s="149"/>
      <c r="Q105" s="149"/>
      <c r="R105" s="46"/>
      <c r="S105" s="38">
        <f t="shared" si="10"/>
        <v>0</v>
      </c>
      <c r="T105" s="38"/>
      <c r="U105" s="169">
        <f t="shared" si="11"/>
        <v>0</v>
      </c>
      <c r="V105" s="150"/>
      <c r="W105" s="46"/>
      <c r="X105" s="212">
        <f t="shared" si="12"/>
        <v>0</v>
      </c>
      <c r="Y105" s="150"/>
      <c r="Z105" s="150"/>
      <c r="AA105" s="150"/>
      <c r="AB105" s="381">
        <f t="shared" si="13"/>
        <v>0</v>
      </c>
      <c r="AC105" s="150"/>
      <c r="AD105" s="198"/>
      <c r="AE105" s="150"/>
      <c r="AF105" s="171">
        <f t="shared" si="14"/>
        <v>0</v>
      </c>
      <c r="AG105" s="174">
        <f t="shared" si="15"/>
        <v>0</v>
      </c>
      <c r="AH105" s="459">
        <f t="shared" si="16"/>
        <v>0</v>
      </c>
    </row>
    <row r="106" spans="1:34" ht="15" customHeight="1" x14ac:dyDescent="0.25">
      <c r="A106" s="45"/>
      <c r="B106" s="283" t="s">
        <v>208</v>
      </c>
      <c r="C106" s="35"/>
      <c r="D106" s="463">
        <f>'Вт День 2 Нед 2'!AG106</f>
        <v>0</v>
      </c>
      <c r="E106" s="452"/>
      <c r="F106" s="35"/>
      <c r="G106" s="35"/>
      <c r="H106" s="38"/>
      <c r="I106" s="35"/>
      <c r="J106" s="38"/>
      <c r="K106" s="49"/>
      <c r="L106" s="363">
        <f t="shared" si="17"/>
        <v>0</v>
      </c>
      <c r="M106" s="35"/>
      <c r="N106" s="38"/>
      <c r="O106" s="35"/>
      <c r="P106" s="38"/>
      <c r="Q106" s="38"/>
      <c r="R106" s="49"/>
      <c r="S106" s="38">
        <f t="shared" si="10"/>
        <v>0</v>
      </c>
      <c r="T106" s="38"/>
      <c r="U106" s="169">
        <f t="shared" si="11"/>
        <v>0</v>
      </c>
      <c r="V106" s="148"/>
      <c r="W106" s="35"/>
      <c r="X106" s="212">
        <f t="shared" si="12"/>
        <v>0</v>
      </c>
      <c r="Y106" s="148"/>
      <c r="Z106" s="148"/>
      <c r="AA106" s="148"/>
      <c r="AB106" s="381">
        <f t="shared" si="13"/>
        <v>0</v>
      </c>
      <c r="AC106" s="148"/>
      <c r="AD106" s="53"/>
      <c r="AE106" s="148"/>
      <c r="AF106" s="171">
        <f t="shared" si="14"/>
        <v>0</v>
      </c>
      <c r="AG106" s="174">
        <f t="shared" si="15"/>
        <v>0</v>
      </c>
      <c r="AH106" s="459">
        <f t="shared" si="16"/>
        <v>0</v>
      </c>
    </row>
    <row r="107" spans="1:34" ht="15" customHeight="1" x14ac:dyDescent="0.25">
      <c r="A107" s="15">
        <v>88</v>
      </c>
      <c r="B107" s="19" t="s">
        <v>71</v>
      </c>
      <c r="C107" s="20" t="s">
        <v>12</v>
      </c>
      <c r="D107" s="463">
        <f>'Вт День 2 Нед 2'!AG107</f>
        <v>0</v>
      </c>
      <c r="E107" s="463"/>
      <c r="F107" s="35"/>
      <c r="G107" s="18"/>
      <c r="H107" s="144"/>
      <c r="I107" s="35"/>
      <c r="J107" s="38"/>
      <c r="K107" s="35"/>
      <c r="L107" s="363">
        <f t="shared" si="17"/>
        <v>0</v>
      </c>
      <c r="M107" s="18"/>
      <c r="N107" s="144"/>
      <c r="O107" s="35"/>
      <c r="P107" s="38"/>
      <c r="Q107" s="38"/>
      <c r="R107" s="35"/>
      <c r="S107" s="38">
        <f t="shared" si="10"/>
        <v>0</v>
      </c>
      <c r="T107" s="38"/>
      <c r="U107" s="169">
        <f t="shared" si="11"/>
        <v>0</v>
      </c>
      <c r="V107" s="38"/>
      <c r="W107" s="35"/>
      <c r="X107" s="212">
        <f t="shared" si="12"/>
        <v>0</v>
      </c>
      <c r="Y107" s="38"/>
      <c r="Z107" s="38"/>
      <c r="AA107" s="38"/>
      <c r="AB107" s="381">
        <f t="shared" si="13"/>
        <v>0</v>
      </c>
      <c r="AC107" s="38"/>
      <c r="AD107" s="35"/>
      <c r="AE107" s="38"/>
      <c r="AF107" s="171">
        <f t="shared" si="14"/>
        <v>0</v>
      </c>
      <c r="AG107" s="174">
        <f t="shared" si="15"/>
        <v>0</v>
      </c>
      <c r="AH107" s="459">
        <f t="shared" si="16"/>
        <v>0</v>
      </c>
    </row>
    <row r="108" spans="1:34" ht="15" customHeight="1" x14ac:dyDescent="0.25">
      <c r="A108" s="15">
        <v>89</v>
      </c>
      <c r="B108" s="24" t="s">
        <v>104</v>
      </c>
      <c r="C108" s="25" t="s">
        <v>12</v>
      </c>
      <c r="D108" s="463">
        <f>'Вт День 2 Нед 2'!AG108</f>
        <v>0</v>
      </c>
      <c r="E108" s="465"/>
      <c r="F108" s="35"/>
      <c r="G108" s="18"/>
      <c r="H108" s="144"/>
      <c r="I108" s="35"/>
      <c r="J108" s="38"/>
      <c r="K108" s="35"/>
      <c r="L108" s="363">
        <f t="shared" si="17"/>
        <v>0</v>
      </c>
      <c r="M108" s="18"/>
      <c r="N108" s="144"/>
      <c r="O108" s="35"/>
      <c r="P108" s="38"/>
      <c r="Q108" s="38"/>
      <c r="R108" s="35"/>
      <c r="S108" s="38">
        <f t="shared" si="10"/>
        <v>0</v>
      </c>
      <c r="T108" s="38"/>
      <c r="U108" s="169">
        <f t="shared" si="11"/>
        <v>0</v>
      </c>
      <c r="V108" s="38"/>
      <c r="W108" s="35"/>
      <c r="X108" s="212">
        <f t="shared" si="12"/>
        <v>0</v>
      </c>
      <c r="Y108" s="38"/>
      <c r="Z108" s="38"/>
      <c r="AA108" s="38"/>
      <c r="AB108" s="381">
        <f t="shared" si="13"/>
        <v>0</v>
      </c>
      <c r="AC108" s="38"/>
      <c r="AD108" s="35"/>
      <c r="AE108" s="38"/>
      <c r="AF108" s="171">
        <f t="shared" si="14"/>
        <v>0</v>
      </c>
      <c r="AG108" s="174">
        <f t="shared" si="15"/>
        <v>0</v>
      </c>
      <c r="AH108" s="459">
        <f t="shared" si="16"/>
        <v>0</v>
      </c>
    </row>
    <row r="109" spans="1:34" ht="15" customHeight="1" x14ac:dyDescent="0.25">
      <c r="A109" s="15">
        <v>90</v>
      </c>
      <c r="B109" s="24" t="s">
        <v>80</v>
      </c>
      <c r="C109" s="25" t="s">
        <v>12</v>
      </c>
      <c r="D109" s="463">
        <f>'Вт День 2 Нед 2'!AG109</f>
        <v>0</v>
      </c>
      <c r="E109" s="465"/>
      <c r="F109" s="35"/>
      <c r="G109" s="18"/>
      <c r="H109" s="144"/>
      <c r="I109" s="35"/>
      <c r="J109" s="38"/>
      <c r="K109" s="35"/>
      <c r="L109" s="363">
        <f t="shared" si="17"/>
        <v>0</v>
      </c>
      <c r="M109" s="18"/>
      <c r="N109" s="144"/>
      <c r="O109" s="35"/>
      <c r="P109" s="38"/>
      <c r="Q109" s="38"/>
      <c r="R109" s="35"/>
      <c r="S109" s="38">
        <f t="shared" si="10"/>
        <v>0</v>
      </c>
      <c r="T109" s="38"/>
      <c r="U109" s="169">
        <f t="shared" si="11"/>
        <v>0</v>
      </c>
      <c r="V109" s="38"/>
      <c r="W109" s="35"/>
      <c r="X109" s="212">
        <f t="shared" si="12"/>
        <v>0</v>
      </c>
      <c r="Y109" s="38"/>
      <c r="Z109" s="38"/>
      <c r="AA109" s="38"/>
      <c r="AB109" s="381">
        <f t="shared" si="13"/>
        <v>0</v>
      </c>
      <c r="AC109" s="38"/>
      <c r="AD109" s="35"/>
      <c r="AE109" s="38"/>
      <c r="AF109" s="171">
        <f t="shared" si="14"/>
        <v>0</v>
      </c>
      <c r="AG109" s="174">
        <f t="shared" si="15"/>
        <v>0</v>
      </c>
      <c r="AH109" s="459">
        <f t="shared" si="16"/>
        <v>0</v>
      </c>
    </row>
    <row r="110" spans="1:34" ht="15" customHeight="1" x14ac:dyDescent="0.25">
      <c r="A110" s="15">
        <v>91</v>
      </c>
      <c r="B110" s="16" t="s">
        <v>105</v>
      </c>
      <c r="C110" s="25" t="s">
        <v>12</v>
      </c>
      <c r="D110" s="463">
        <f>'Вт День 2 Нед 2'!AG110</f>
        <v>0</v>
      </c>
      <c r="E110" s="465"/>
      <c r="F110" s="35"/>
      <c r="G110" s="18"/>
      <c r="H110" s="144"/>
      <c r="I110" s="35"/>
      <c r="J110" s="38"/>
      <c r="K110" s="35"/>
      <c r="L110" s="363">
        <f t="shared" si="17"/>
        <v>0</v>
      </c>
      <c r="M110" s="18"/>
      <c r="N110" s="144"/>
      <c r="O110" s="35"/>
      <c r="P110" s="38"/>
      <c r="Q110" s="38"/>
      <c r="R110" s="35"/>
      <c r="S110" s="38">
        <f t="shared" si="10"/>
        <v>0</v>
      </c>
      <c r="T110" s="38"/>
      <c r="U110" s="169">
        <f t="shared" si="11"/>
        <v>0</v>
      </c>
      <c r="V110" s="38"/>
      <c r="W110" s="35"/>
      <c r="X110" s="212">
        <f t="shared" si="12"/>
        <v>0</v>
      </c>
      <c r="Y110" s="38"/>
      <c r="Z110" s="38"/>
      <c r="AA110" s="38"/>
      <c r="AB110" s="381">
        <f t="shared" si="13"/>
        <v>0</v>
      </c>
      <c r="AC110" s="38"/>
      <c r="AD110" s="35"/>
      <c r="AE110" s="38"/>
      <c r="AF110" s="171">
        <f t="shared" si="14"/>
        <v>0</v>
      </c>
      <c r="AG110" s="174">
        <f t="shared" si="15"/>
        <v>0</v>
      </c>
      <c r="AH110" s="459">
        <f t="shared" si="16"/>
        <v>0</v>
      </c>
    </row>
    <row r="111" spans="1:34" ht="15" customHeight="1" x14ac:dyDescent="0.25">
      <c r="A111" s="15">
        <v>92</v>
      </c>
      <c r="B111" s="16" t="s">
        <v>106</v>
      </c>
      <c r="C111" s="25" t="s">
        <v>12</v>
      </c>
      <c r="D111" s="463">
        <f>'Вт День 2 Нед 2'!AG111</f>
        <v>0</v>
      </c>
      <c r="E111" s="465"/>
      <c r="F111" s="35"/>
      <c r="G111" s="18"/>
      <c r="H111" s="144"/>
      <c r="I111" s="35"/>
      <c r="J111" s="38"/>
      <c r="K111" s="35"/>
      <c r="L111" s="363">
        <f t="shared" si="17"/>
        <v>0</v>
      </c>
      <c r="M111" s="18"/>
      <c r="N111" s="144"/>
      <c r="O111" s="35"/>
      <c r="P111" s="38"/>
      <c r="Q111" s="38"/>
      <c r="R111" s="35"/>
      <c r="S111" s="38">
        <f t="shared" si="10"/>
        <v>0</v>
      </c>
      <c r="T111" s="38"/>
      <c r="U111" s="169">
        <f t="shared" si="11"/>
        <v>0</v>
      </c>
      <c r="V111" s="38"/>
      <c r="W111" s="35"/>
      <c r="X111" s="212">
        <f t="shared" si="12"/>
        <v>0</v>
      </c>
      <c r="Y111" s="38"/>
      <c r="Z111" s="38"/>
      <c r="AA111" s="38"/>
      <c r="AB111" s="381">
        <f t="shared" si="13"/>
        <v>0</v>
      </c>
      <c r="AC111" s="38"/>
      <c r="AD111" s="35"/>
      <c r="AE111" s="38"/>
      <c r="AF111" s="171">
        <f t="shared" si="14"/>
        <v>0</v>
      </c>
      <c r="AG111" s="174">
        <f t="shared" si="15"/>
        <v>0</v>
      </c>
      <c r="AH111" s="459">
        <f t="shared" si="16"/>
        <v>0</v>
      </c>
    </row>
    <row r="112" spans="1:34" ht="15" customHeight="1" x14ac:dyDescent="0.25">
      <c r="A112" s="15">
        <v>93</v>
      </c>
      <c r="B112" s="24" t="s">
        <v>110</v>
      </c>
      <c r="C112" s="25" t="s">
        <v>12</v>
      </c>
      <c r="D112" s="463">
        <f>'Вт День 2 Нед 2'!AG112</f>
        <v>0</v>
      </c>
      <c r="E112" s="465"/>
      <c r="F112" s="35"/>
      <c r="G112" s="18"/>
      <c r="H112" s="144"/>
      <c r="I112" s="35"/>
      <c r="J112" s="38"/>
      <c r="K112" s="35"/>
      <c r="L112" s="363">
        <f t="shared" si="17"/>
        <v>0</v>
      </c>
      <c r="M112" s="18"/>
      <c r="N112" s="144"/>
      <c r="O112" s="35"/>
      <c r="P112" s="38"/>
      <c r="Q112" s="38"/>
      <c r="R112" s="35"/>
      <c r="S112" s="38">
        <f t="shared" si="10"/>
        <v>0</v>
      </c>
      <c r="T112" s="38"/>
      <c r="U112" s="169">
        <f t="shared" si="11"/>
        <v>0</v>
      </c>
      <c r="V112" s="38"/>
      <c r="W112" s="35"/>
      <c r="X112" s="212">
        <f t="shared" si="12"/>
        <v>0</v>
      </c>
      <c r="Y112" s="38"/>
      <c r="Z112" s="38"/>
      <c r="AA112" s="38"/>
      <c r="AB112" s="381">
        <f t="shared" si="13"/>
        <v>0</v>
      </c>
      <c r="AC112" s="38"/>
      <c r="AD112" s="35"/>
      <c r="AE112" s="38"/>
      <c r="AF112" s="171">
        <f t="shared" si="14"/>
        <v>0</v>
      </c>
      <c r="AG112" s="174">
        <f t="shared" si="15"/>
        <v>0</v>
      </c>
      <c r="AH112" s="459">
        <f t="shared" si="16"/>
        <v>0</v>
      </c>
    </row>
    <row r="113" spans="1:34" ht="15" customHeight="1" x14ac:dyDescent="0.25">
      <c r="A113" s="15">
        <v>94</v>
      </c>
      <c r="B113" s="24" t="s">
        <v>79</v>
      </c>
      <c r="C113" s="25" t="s">
        <v>12</v>
      </c>
      <c r="D113" s="463">
        <f>'Вт День 2 Нед 2'!AG113</f>
        <v>0</v>
      </c>
      <c r="E113" s="465"/>
      <c r="F113" s="35"/>
      <c r="G113" s="18"/>
      <c r="H113" s="144"/>
      <c r="I113" s="35"/>
      <c r="J113" s="38"/>
      <c r="K113" s="35"/>
      <c r="L113" s="363">
        <f t="shared" si="17"/>
        <v>0</v>
      </c>
      <c r="M113" s="18"/>
      <c r="N113" s="144"/>
      <c r="O113" s="35"/>
      <c r="P113" s="38"/>
      <c r="Q113" s="38"/>
      <c r="R113" s="35"/>
      <c r="S113" s="38">
        <f t="shared" si="10"/>
        <v>0</v>
      </c>
      <c r="T113" s="38"/>
      <c r="U113" s="169">
        <f t="shared" si="11"/>
        <v>0</v>
      </c>
      <c r="V113" s="38"/>
      <c r="W113" s="35"/>
      <c r="X113" s="212">
        <f t="shared" si="12"/>
        <v>0</v>
      </c>
      <c r="Y113" s="38"/>
      <c r="Z113" s="38"/>
      <c r="AA113" s="38"/>
      <c r="AB113" s="381">
        <f t="shared" si="13"/>
        <v>0</v>
      </c>
      <c r="AC113" s="38"/>
      <c r="AD113" s="35"/>
      <c r="AE113" s="38"/>
      <c r="AF113" s="171">
        <f t="shared" si="14"/>
        <v>0</v>
      </c>
      <c r="AG113" s="174">
        <f t="shared" si="15"/>
        <v>0</v>
      </c>
      <c r="AH113" s="459">
        <f t="shared" si="16"/>
        <v>0</v>
      </c>
    </row>
    <row r="114" spans="1:34" x14ac:dyDescent="0.25">
      <c r="A114" s="15"/>
      <c r="B114" s="280" t="s">
        <v>61</v>
      </c>
      <c r="C114" s="7"/>
      <c r="D114" s="463">
        <f>'Вт День 2 Нед 2'!AG114</f>
        <v>0</v>
      </c>
      <c r="E114" s="7"/>
      <c r="F114" s="38"/>
      <c r="G114" s="144"/>
      <c r="H114" s="144"/>
      <c r="I114" s="38"/>
      <c r="J114" s="38"/>
      <c r="K114" s="38"/>
      <c r="L114" s="363">
        <f t="shared" si="17"/>
        <v>0</v>
      </c>
      <c r="M114" s="144"/>
      <c r="N114" s="144"/>
      <c r="O114" s="38"/>
      <c r="P114" s="38"/>
      <c r="Q114" s="38"/>
      <c r="R114" s="38"/>
      <c r="S114" s="38">
        <f t="shared" si="10"/>
        <v>0</v>
      </c>
      <c r="T114" s="38"/>
      <c r="U114" s="169">
        <f t="shared" si="11"/>
        <v>0</v>
      </c>
      <c r="V114" s="38"/>
      <c r="W114" s="38"/>
      <c r="X114" s="212">
        <f t="shared" si="12"/>
        <v>0</v>
      </c>
      <c r="Y114" s="38"/>
      <c r="Z114" s="38"/>
      <c r="AA114" s="38"/>
      <c r="AB114" s="381">
        <f t="shared" si="13"/>
        <v>0</v>
      </c>
      <c r="AC114" s="38"/>
      <c r="AD114" s="38"/>
      <c r="AE114" s="38"/>
      <c r="AF114" s="171">
        <f t="shared" si="14"/>
        <v>0</v>
      </c>
      <c r="AG114" s="174">
        <f t="shared" si="15"/>
        <v>0</v>
      </c>
      <c r="AH114" s="459">
        <f t="shared" si="16"/>
        <v>0</v>
      </c>
    </row>
    <row r="115" spans="1:34" x14ac:dyDescent="0.25">
      <c r="A115" s="15">
        <v>95</v>
      </c>
      <c r="B115" s="16" t="s">
        <v>1</v>
      </c>
      <c r="C115" s="17" t="s">
        <v>12</v>
      </c>
      <c r="D115" s="463">
        <f>'Вт День 2 Нед 2'!AG115</f>
        <v>0</v>
      </c>
      <c r="E115" s="463"/>
      <c r="F115" s="38"/>
      <c r="G115" s="144"/>
      <c r="H115" s="144"/>
      <c r="I115" s="38"/>
      <c r="J115" s="38"/>
      <c r="K115" s="38"/>
      <c r="L115" s="363">
        <f t="shared" si="17"/>
        <v>0</v>
      </c>
      <c r="M115" s="144"/>
      <c r="N115" s="144"/>
      <c r="O115" s="38"/>
      <c r="P115" s="38"/>
      <c r="Q115" s="38"/>
      <c r="R115" s="38"/>
      <c r="S115" s="38">
        <f t="shared" si="10"/>
        <v>0</v>
      </c>
      <c r="T115" s="38"/>
      <c r="U115" s="169">
        <f t="shared" si="11"/>
        <v>0</v>
      </c>
      <c r="V115" s="38"/>
      <c r="W115" s="38"/>
      <c r="X115" s="212">
        <f t="shared" si="12"/>
        <v>0</v>
      </c>
      <c r="Y115" s="38"/>
      <c r="Z115" s="38"/>
      <c r="AA115" s="38"/>
      <c r="AB115" s="381">
        <f t="shared" si="13"/>
        <v>0</v>
      </c>
      <c r="AC115" s="38"/>
      <c r="AD115" s="38"/>
      <c r="AE115" s="38"/>
      <c r="AF115" s="171">
        <f t="shared" si="14"/>
        <v>0</v>
      </c>
      <c r="AG115" s="174">
        <f t="shared" si="15"/>
        <v>0</v>
      </c>
      <c r="AH115" s="459">
        <f t="shared" si="16"/>
        <v>0</v>
      </c>
    </row>
    <row r="116" spans="1:34" ht="15" customHeight="1" x14ac:dyDescent="0.25">
      <c r="A116" s="15">
        <v>96</v>
      </c>
      <c r="B116" s="19" t="s">
        <v>62</v>
      </c>
      <c r="C116" s="20" t="s">
        <v>12</v>
      </c>
      <c r="D116" s="463">
        <f>'Вт День 2 Нед 2'!AG116</f>
        <v>0</v>
      </c>
      <c r="E116" s="463"/>
      <c r="F116" s="38"/>
      <c r="G116" s="144"/>
      <c r="H116" s="144"/>
      <c r="I116" s="38"/>
      <c r="J116" s="38"/>
      <c r="K116" s="38"/>
      <c r="L116" s="363">
        <f t="shared" si="17"/>
        <v>0</v>
      </c>
      <c r="M116" s="144"/>
      <c r="N116" s="144"/>
      <c r="O116" s="38"/>
      <c r="P116" s="38"/>
      <c r="Q116" s="38"/>
      <c r="R116" s="38"/>
      <c r="S116" s="38">
        <f t="shared" si="10"/>
        <v>0</v>
      </c>
      <c r="T116" s="38"/>
      <c r="U116" s="169">
        <f t="shared" si="11"/>
        <v>0</v>
      </c>
      <c r="V116" s="38"/>
      <c r="W116" s="38"/>
      <c r="X116" s="212">
        <f t="shared" si="12"/>
        <v>0</v>
      </c>
      <c r="Y116" s="38"/>
      <c r="Z116" s="38"/>
      <c r="AA116" s="38"/>
      <c r="AB116" s="381">
        <f t="shared" si="13"/>
        <v>0</v>
      </c>
      <c r="AC116" s="38"/>
      <c r="AD116" s="38"/>
      <c r="AE116" s="38"/>
      <c r="AF116" s="171">
        <f t="shared" si="14"/>
        <v>0</v>
      </c>
      <c r="AG116" s="174">
        <f t="shared" si="15"/>
        <v>0</v>
      </c>
      <c r="AH116" s="459">
        <f t="shared" si="16"/>
        <v>0</v>
      </c>
    </row>
    <row r="117" spans="1:34" ht="15" customHeight="1" x14ac:dyDescent="0.25">
      <c r="A117" s="15">
        <v>97</v>
      </c>
      <c r="B117" s="19" t="s">
        <v>90</v>
      </c>
      <c r="C117" s="20" t="s">
        <v>12</v>
      </c>
      <c r="D117" s="463">
        <f>'Вт День 2 Нед 2'!AG117</f>
        <v>0</v>
      </c>
      <c r="E117" s="463"/>
      <c r="F117" s="38"/>
      <c r="G117" s="144"/>
      <c r="H117" s="144"/>
      <c r="I117" s="38"/>
      <c r="J117" s="38"/>
      <c r="K117" s="38"/>
      <c r="L117" s="363">
        <f t="shared" si="17"/>
        <v>0</v>
      </c>
      <c r="M117" s="144"/>
      <c r="N117" s="144"/>
      <c r="O117" s="38"/>
      <c r="P117" s="38"/>
      <c r="Q117" s="38"/>
      <c r="R117" s="38"/>
      <c r="S117" s="38">
        <f t="shared" si="10"/>
        <v>0</v>
      </c>
      <c r="T117" s="38"/>
      <c r="U117" s="169">
        <f t="shared" si="11"/>
        <v>0</v>
      </c>
      <c r="V117" s="38"/>
      <c r="W117" s="38"/>
      <c r="X117" s="212">
        <f t="shared" si="12"/>
        <v>0</v>
      </c>
      <c r="Y117" s="38"/>
      <c r="Z117" s="38"/>
      <c r="AA117" s="38"/>
      <c r="AB117" s="381">
        <f t="shared" si="13"/>
        <v>0</v>
      </c>
      <c r="AC117" s="38"/>
      <c r="AD117" s="38"/>
      <c r="AE117" s="38"/>
      <c r="AF117" s="171">
        <f t="shared" si="14"/>
        <v>0</v>
      </c>
      <c r="AG117" s="174">
        <f t="shared" si="15"/>
        <v>0</v>
      </c>
      <c r="AH117" s="459">
        <f t="shared" si="16"/>
        <v>0</v>
      </c>
    </row>
    <row r="118" spans="1:34" ht="15" customHeight="1" x14ac:dyDescent="0.25">
      <c r="A118" s="15">
        <v>98</v>
      </c>
      <c r="B118" s="19" t="s">
        <v>63</v>
      </c>
      <c r="C118" s="20" t="s">
        <v>12</v>
      </c>
      <c r="D118" s="463">
        <f>'Вт День 2 Нед 2'!AG118</f>
        <v>0</v>
      </c>
      <c r="E118" s="463"/>
      <c r="F118" s="38"/>
      <c r="G118" s="144"/>
      <c r="H118" s="144"/>
      <c r="I118" s="38"/>
      <c r="J118" s="38"/>
      <c r="K118" s="38"/>
      <c r="L118" s="363">
        <f t="shared" si="17"/>
        <v>0</v>
      </c>
      <c r="M118" s="144"/>
      <c r="N118" s="144"/>
      <c r="O118" s="38"/>
      <c r="P118" s="38"/>
      <c r="Q118" s="38"/>
      <c r="R118" s="38"/>
      <c r="S118" s="38">
        <f t="shared" si="10"/>
        <v>0</v>
      </c>
      <c r="T118" s="38"/>
      <c r="U118" s="169">
        <f t="shared" si="11"/>
        <v>0</v>
      </c>
      <c r="V118" s="38"/>
      <c r="W118" s="38"/>
      <c r="X118" s="212">
        <f t="shared" si="12"/>
        <v>0</v>
      </c>
      <c r="Y118" s="38"/>
      <c r="Z118" s="38"/>
      <c r="AA118" s="38"/>
      <c r="AB118" s="381">
        <f t="shared" si="13"/>
        <v>0</v>
      </c>
      <c r="AC118" s="38"/>
      <c r="AD118" s="38"/>
      <c r="AE118" s="38"/>
      <c r="AF118" s="171">
        <f t="shared" si="14"/>
        <v>0</v>
      </c>
      <c r="AG118" s="174">
        <f t="shared" si="15"/>
        <v>0</v>
      </c>
      <c r="AH118" s="459">
        <f t="shared" si="16"/>
        <v>0</v>
      </c>
    </row>
    <row r="119" spans="1:34" x14ac:dyDescent="0.25">
      <c r="A119" s="15">
        <v>99</v>
      </c>
      <c r="B119" s="16" t="s">
        <v>64</v>
      </c>
      <c r="C119" s="17" t="s">
        <v>12</v>
      </c>
      <c r="D119" s="463">
        <f>'Вт День 2 Нед 2'!AG119</f>
        <v>0</v>
      </c>
      <c r="E119" s="463"/>
      <c r="F119" s="38"/>
      <c r="G119" s="144"/>
      <c r="H119" s="144"/>
      <c r="I119" s="38"/>
      <c r="J119" s="38"/>
      <c r="K119" s="38"/>
      <c r="L119" s="363">
        <f t="shared" si="17"/>
        <v>0</v>
      </c>
      <c r="M119" s="144"/>
      <c r="N119" s="144"/>
      <c r="O119" s="38"/>
      <c r="P119" s="38"/>
      <c r="Q119" s="38"/>
      <c r="R119" s="38"/>
      <c r="S119" s="38">
        <f t="shared" si="10"/>
        <v>0</v>
      </c>
      <c r="T119" s="38"/>
      <c r="U119" s="169">
        <f t="shared" si="11"/>
        <v>0</v>
      </c>
      <c r="V119" s="38"/>
      <c r="W119" s="38"/>
      <c r="X119" s="212">
        <f t="shared" si="12"/>
        <v>0</v>
      </c>
      <c r="Y119" s="38"/>
      <c r="Z119" s="38"/>
      <c r="AA119" s="38"/>
      <c r="AB119" s="381">
        <f t="shared" si="13"/>
        <v>0</v>
      </c>
      <c r="AC119" s="38"/>
      <c r="AD119" s="38"/>
      <c r="AE119" s="38"/>
      <c r="AF119" s="171">
        <f t="shared" si="14"/>
        <v>0</v>
      </c>
      <c r="AG119" s="174">
        <f t="shared" si="15"/>
        <v>0</v>
      </c>
      <c r="AH119" s="459">
        <f t="shared" si="16"/>
        <v>0</v>
      </c>
    </row>
    <row r="120" spans="1:34" ht="15" customHeight="1" x14ac:dyDescent="0.25">
      <c r="A120" s="15">
        <v>100</v>
      </c>
      <c r="B120" s="16" t="s">
        <v>65</v>
      </c>
      <c r="C120" s="17" t="s">
        <v>12</v>
      </c>
      <c r="D120" s="463">
        <f>'Вт День 2 Нед 2'!AG120</f>
        <v>-2.4000000000000004</v>
      </c>
      <c r="E120" s="463"/>
      <c r="F120" s="38"/>
      <c r="G120" s="144"/>
      <c r="H120" s="144"/>
      <c r="I120" s="38"/>
      <c r="J120" s="434">
        <v>4.5400000000000003E-2</v>
      </c>
      <c r="K120" s="38"/>
      <c r="L120" s="363">
        <f t="shared" si="17"/>
        <v>0</v>
      </c>
      <c r="M120" s="144"/>
      <c r="N120" s="144"/>
      <c r="O120" s="38"/>
      <c r="P120" s="434">
        <v>4.5400000000000003E-2</v>
      </c>
      <c r="Q120" s="38"/>
      <c r="R120" s="38"/>
      <c r="S120" s="38">
        <f t="shared" si="10"/>
        <v>0</v>
      </c>
      <c r="T120" s="38"/>
      <c r="U120" s="169">
        <f t="shared" si="11"/>
        <v>0</v>
      </c>
      <c r="V120" s="38"/>
      <c r="W120" s="38"/>
      <c r="X120" s="212">
        <f t="shared" si="12"/>
        <v>0</v>
      </c>
      <c r="Y120" s="38"/>
      <c r="Z120" s="38"/>
      <c r="AA120" s="38"/>
      <c r="AB120" s="381">
        <f t="shared" si="13"/>
        <v>0</v>
      </c>
      <c r="AC120" s="38"/>
      <c r="AD120" s="38"/>
      <c r="AE120" s="38"/>
      <c r="AF120" s="171">
        <f t="shared" si="14"/>
        <v>0</v>
      </c>
      <c r="AG120" s="174">
        <f t="shared" si="15"/>
        <v>0</v>
      </c>
      <c r="AH120" s="459">
        <f t="shared" si="16"/>
        <v>-2.4000000000000004</v>
      </c>
    </row>
    <row r="121" spans="1:34" x14ac:dyDescent="0.25">
      <c r="A121" s="15"/>
      <c r="B121" s="280" t="s">
        <v>120</v>
      </c>
      <c r="C121" s="7"/>
      <c r="D121" s="463">
        <f>'Вт День 2 Нед 2'!AG121</f>
        <v>0</v>
      </c>
      <c r="E121" s="7"/>
      <c r="F121" s="38"/>
      <c r="G121" s="144"/>
      <c r="H121" s="144"/>
      <c r="I121" s="38"/>
      <c r="J121" s="38"/>
      <c r="K121" s="38"/>
      <c r="L121" s="363">
        <f t="shared" si="17"/>
        <v>0</v>
      </c>
      <c r="M121" s="144"/>
      <c r="N121" s="144"/>
      <c r="O121" s="38"/>
      <c r="P121" s="38"/>
      <c r="Q121" s="38"/>
      <c r="R121" s="38"/>
      <c r="S121" s="38">
        <f t="shared" si="10"/>
        <v>0</v>
      </c>
      <c r="T121" s="38"/>
      <c r="U121" s="169">
        <f t="shared" si="11"/>
        <v>0</v>
      </c>
      <c r="V121" s="38"/>
      <c r="W121" s="38"/>
      <c r="X121" s="212">
        <f t="shared" si="12"/>
        <v>0</v>
      </c>
      <c r="Y121" s="38"/>
      <c r="Z121" s="38"/>
      <c r="AA121" s="38"/>
      <c r="AB121" s="381">
        <f t="shared" si="13"/>
        <v>0</v>
      </c>
      <c r="AC121" s="38"/>
      <c r="AD121" s="38"/>
      <c r="AE121" s="38"/>
      <c r="AF121" s="171">
        <f t="shared" si="14"/>
        <v>0</v>
      </c>
      <c r="AG121" s="174">
        <f t="shared" si="15"/>
        <v>0</v>
      </c>
      <c r="AH121" s="459">
        <f t="shared" si="16"/>
        <v>0</v>
      </c>
    </row>
    <row r="122" spans="1:34" ht="15" customHeight="1" x14ac:dyDescent="0.25">
      <c r="A122" s="15">
        <v>101</v>
      </c>
      <c r="B122" s="16" t="s">
        <v>72</v>
      </c>
      <c r="C122" s="25" t="s">
        <v>12</v>
      </c>
      <c r="D122" s="463">
        <f>'Вт День 2 Нед 2'!AG122</f>
        <v>0</v>
      </c>
      <c r="E122" s="465"/>
      <c r="F122" s="38"/>
      <c r="G122" s="435"/>
      <c r="H122" s="144"/>
      <c r="I122" s="38"/>
      <c r="J122" s="38"/>
      <c r="K122" s="38"/>
      <c r="L122" s="363">
        <f t="shared" si="17"/>
        <v>0</v>
      </c>
      <c r="M122" s="435"/>
      <c r="N122" s="144"/>
      <c r="O122" s="38"/>
      <c r="P122" s="38"/>
      <c r="Q122" s="38"/>
      <c r="R122" s="38"/>
      <c r="S122" s="38">
        <f t="shared" si="10"/>
        <v>0</v>
      </c>
      <c r="T122" s="38"/>
      <c r="U122" s="169">
        <f t="shared" si="11"/>
        <v>0</v>
      </c>
      <c r="V122" s="38"/>
      <c r="W122" s="38"/>
      <c r="X122" s="212">
        <f t="shared" si="12"/>
        <v>0</v>
      </c>
      <c r="Y122" s="38"/>
      <c r="Z122" s="38"/>
      <c r="AA122" s="38"/>
      <c r="AB122" s="381">
        <f t="shared" si="13"/>
        <v>0</v>
      </c>
      <c r="AC122" s="38"/>
      <c r="AD122" s="38"/>
      <c r="AE122" s="38"/>
      <c r="AF122" s="171">
        <f t="shared" si="14"/>
        <v>0</v>
      </c>
      <c r="AG122" s="174">
        <f t="shared" si="15"/>
        <v>0</v>
      </c>
      <c r="AH122" s="459">
        <f t="shared" si="16"/>
        <v>0</v>
      </c>
    </row>
    <row r="123" spans="1:34" x14ac:dyDescent="0.25">
      <c r="A123" s="15">
        <v>102</v>
      </c>
      <c r="B123" s="16" t="s">
        <v>73</v>
      </c>
      <c r="C123" s="25" t="s">
        <v>12</v>
      </c>
      <c r="D123" s="463">
        <f>'Вт День 2 Нед 2'!AG123</f>
        <v>0</v>
      </c>
      <c r="E123" s="465"/>
      <c r="F123" s="38"/>
      <c r="G123" s="144"/>
      <c r="H123" s="144"/>
      <c r="I123" s="434">
        <v>0.17100000000000001</v>
      </c>
      <c r="J123" s="38"/>
      <c r="K123" s="38"/>
      <c r="L123" s="363">
        <f t="shared" si="17"/>
        <v>0</v>
      </c>
      <c r="M123" s="144"/>
      <c r="N123" s="144"/>
      <c r="O123" s="434">
        <v>0.20519999999999999</v>
      </c>
      <c r="P123" s="38"/>
      <c r="Q123" s="38"/>
      <c r="R123" s="38"/>
      <c r="S123" s="38">
        <f t="shared" si="10"/>
        <v>0</v>
      </c>
      <c r="T123" s="38"/>
      <c r="U123" s="169">
        <f t="shared" si="11"/>
        <v>0</v>
      </c>
      <c r="V123" s="38"/>
      <c r="W123" s="38"/>
      <c r="X123" s="212">
        <f t="shared" si="12"/>
        <v>0</v>
      </c>
      <c r="Y123" s="38"/>
      <c r="Z123" s="38"/>
      <c r="AA123" s="38"/>
      <c r="AB123" s="381">
        <f t="shared" si="13"/>
        <v>0</v>
      </c>
      <c r="AC123" s="38"/>
      <c r="AD123" s="38"/>
      <c r="AE123" s="38"/>
      <c r="AF123" s="171">
        <f t="shared" si="14"/>
        <v>0</v>
      </c>
      <c r="AG123" s="174">
        <f t="shared" si="15"/>
        <v>0</v>
      </c>
      <c r="AH123" s="459">
        <f t="shared" si="16"/>
        <v>0</v>
      </c>
    </row>
    <row r="124" spans="1:34" x14ac:dyDescent="0.25">
      <c r="A124" s="15">
        <v>103</v>
      </c>
      <c r="B124" s="16" t="s">
        <v>74</v>
      </c>
      <c r="C124" s="25" t="s">
        <v>12</v>
      </c>
      <c r="D124" s="463">
        <f>'Вт День 2 Нед 2'!AG124</f>
        <v>-0.21599999999999997</v>
      </c>
      <c r="E124" s="465"/>
      <c r="F124" s="38"/>
      <c r="G124" s="435"/>
      <c r="H124" s="435">
        <v>1.2E-2</v>
      </c>
      <c r="I124" s="38"/>
      <c r="J124" s="38"/>
      <c r="K124" s="38"/>
      <c r="L124" s="363">
        <f t="shared" si="17"/>
        <v>0</v>
      </c>
      <c r="M124" s="435"/>
      <c r="N124" s="435">
        <v>1.2E-2</v>
      </c>
      <c r="O124" s="38"/>
      <c r="P124" s="38"/>
      <c r="Q124" s="38"/>
      <c r="R124" s="38"/>
      <c r="S124" s="38">
        <f t="shared" si="10"/>
        <v>0</v>
      </c>
      <c r="T124" s="38"/>
      <c r="U124" s="169">
        <f t="shared" si="11"/>
        <v>0</v>
      </c>
      <c r="V124" s="38"/>
      <c r="W124" s="38"/>
      <c r="X124" s="212">
        <f t="shared" si="12"/>
        <v>0</v>
      </c>
      <c r="Y124" s="38"/>
      <c r="Z124" s="38"/>
      <c r="AA124" s="38"/>
      <c r="AB124" s="381">
        <f t="shared" si="13"/>
        <v>0</v>
      </c>
      <c r="AC124" s="38">
        <v>1.32E-2</v>
      </c>
      <c r="AD124" s="38"/>
      <c r="AE124" s="38"/>
      <c r="AF124" s="171">
        <f t="shared" si="14"/>
        <v>0</v>
      </c>
      <c r="AG124" s="174">
        <f t="shared" si="15"/>
        <v>0</v>
      </c>
      <c r="AH124" s="459">
        <f t="shared" si="16"/>
        <v>-0.21599999999999997</v>
      </c>
    </row>
    <row r="125" spans="1:34" x14ac:dyDescent="0.25">
      <c r="A125" s="15">
        <v>104</v>
      </c>
      <c r="B125" s="16" t="s">
        <v>75</v>
      </c>
      <c r="C125" s="25" t="s">
        <v>12</v>
      </c>
      <c r="D125" s="463">
        <f>'Вт День 2 Нед 2'!AG125</f>
        <v>-0.36960000000000004</v>
      </c>
      <c r="E125" s="465"/>
      <c r="F125" s="38"/>
      <c r="G125" s="435"/>
      <c r="H125" s="435">
        <v>2.5000000000000001E-2</v>
      </c>
      <c r="I125" s="38"/>
      <c r="J125" s="38"/>
      <c r="K125" s="38"/>
      <c r="L125" s="363">
        <f t="shared" si="17"/>
        <v>0</v>
      </c>
      <c r="M125" s="435"/>
      <c r="N125" s="435">
        <v>2.5000000000000001E-2</v>
      </c>
      <c r="O125" s="38"/>
      <c r="P125" s="38"/>
      <c r="Q125" s="38"/>
      <c r="R125" s="38"/>
      <c r="S125" s="38">
        <f t="shared" si="10"/>
        <v>0</v>
      </c>
      <c r="T125" s="38"/>
      <c r="U125" s="169">
        <f t="shared" si="11"/>
        <v>0</v>
      </c>
      <c r="V125" s="38"/>
      <c r="W125" s="38"/>
      <c r="X125" s="212">
        <f t="shared" si="12"/>
        <v>0</v>
      </c>
      <c r="Y125" s="38"/>
      <c r="Z125" s="38"/>
      <c r="AA125" s="38"/>
      <c r="AB125" s="381">
        <f t="shared" si="13"/>
        <v>0</v>
      </c>
      <c r="AC125" s="38">
        <v>1.2500000000000001E-2</v>
      </c>
      <c r="AD125" s="38"/>
      <c r="AE125" s="38"/>
      <c r="AF125" s="171">
        <f t="shared" si="14"/>
        <v>0</v>
      </c>
      <c r="AG125" s="174">
        <f t="shared" si="15"/>
        <v>0</v>
      </c>
      <c r="AH125" s="459">
        <f t="shared" si="16"/>
        <v>-0.36960000000000004</v>
      </c>
    </row>
    <row r="126" spans="1:34" ht="15" customHeight="1" x14ac:dyDescent="0.25">
      <c r="A126" s="15">
        <v>105</v>
      </c>
      <c r="B126" s="16" t="s">
        <v>77</v>
      </c>
      <c r="C126" s="25" t="s">
        <v>12</v>
      </c>
      <c r="D126" s="463">
        <f>'Вт День 2 Нед 2'!AG126</f>
        <v>0</v>
      </c>
      <c r="E126" s="465"/>
      <c r="F126" s="38"/>
      <c r="G126" s="144">
        <v>7.2999999999999995E-2</v>
      </c>
      <c r="H126" s="144"/>
      <c r="I126" s="38"/>
      <c r="J126" s="38"/>
      <c r="K126" s="38"/>
      <c r="L126" s="363">
        <f t="shared" si="17"/>
        <v>0</v>
      </c>
      <c r="M126" s="144"/>
      <c r="N126" s="144"/>
      <c r="O126" s="38"/>
      <c r="P126" s="38"/>
      <c r="Q126" s="38"/>
      <c r="R126" s="38"/>
      <c r="S126" s="38">
        <f t="shared" si="10"/>
        <v>0</v>
      </c>
      <c r="T126" s="38"/>
      <c r="U126" s="169">
        <f t="shared" si="11"/>
        <v>0</v>
      </c>
      <c r="V126" s="38"/>
      <c r="W126" s="38"/>
      <c r="X126" s="212">
        <f t="shared" si="12"/>
        <v>0</v>
      </c>
      <c r="Y126" s="38"/>
      <c r="Z126" s="38"/>
      <c r="AA126" s="38"/>
      <c r="AB126" s="381">
        <f t="shared" si="13"/>
        <v>0</v>
      </c>
      <c r="AC126" s="38"/>
      <c r="AD126" s="38"/>
      <c r="AE126" s="38"/>
      <c r="AF126" s="171">
        <f t="shared" si="14"/>
        <v>0</v>
      </c>
      <c r="AG126" s="174">
        <f t="shared" si="15"/>
        <v>0</v>
      </c>
      <c r="AH126" s="459">
        <f t="shared" si="16"/>
        <v>0</v>
      </c>
    </row>
    <row r="127" spans="1:34" ht="15" customHeight="1" x14ac:dyDescent="0.25">
      <c r="A127" s="15">
        <v>106</v>
      </c>
      <c r="B127" s="16" t="s">
        <v>76</v>
      </c>
      <c r="C127" s="25" t="s">
        <v>12</v>
      </c>
      <c r="D127" s="463">
        <f>'Вт День 2 Нед 2'!AG127</f>
        <v>0</v>
      </c>
      <c r="E127" s="465"/>
      <c r="F127" s="38"/>
      <c r="G127" s="144"/>
      <c r="H127" s="144"/>
      <c r="I127" s="38"/>
      <c r="J127" s="38"/>
      <c r="K127" s="38"/>
      <c r="L127" s="363">
        <f t="shared" si="17"/>
        <v>0</v>
      </c>
      <c r="M127" s="144"/>
      <c r="N127" s="144"/>
      <c r="O127" s="38"/>
      <c r="P127" s="38"/>
      <c r="Q127" s="38"/>
      <c r="R127" s="38"/>
      <c r="S127" s="38">
        <f t="shared" si="10"/>
        <v>0</v>
      </c>
      <c r="T127" s="38"/>
      <c r="U127" s="169">
        <f t="shared" si="11"/>
        <v>0</v>
      </c>
      <c r="V127" s="38"/>
      <c r="W127" s="38"/>
      <c r="X127" s="212">
        <f t="shared" si="12"/>
        <v>0</v>
      </c>
      <c r="Y127" s="38"/>
      <c r="Z127" s="38"/>
      <c r="AA127" s="38"/>
      <c r="AB127" s="381">
        <f t="shared" si="13"/>
        <v>0</v>
      </c>
      <c r="AC127" s="38"/>
      <c r="AD127" s="38"/>
      <c r="AE127" s="38"/>
      <c r="AF127" s="171">
        <f t="shared" si="14"/>
        <v>0</v>
      </c>
      <c r="AG127" s="174">
        <f t="shared" si="15"/>
        <v>0</v>
      </c>
      <c r="AH127" s="459">
        <f t="shared" si="16"/>
        <v>0</v>
      </c>
    </row>
    <row r="128" spans="1:34" ht="15" customHeight="1" x14ac:dyDescent="0.25">
      <c r="A128" s="15">
        <v>107</v>
      </c>
      <c r="B128" s="24" t="s">
        <v>78</v>
      </c>
      <c r="C128" s="25" t="s">
        <v>12</v>
      </c>
      <c r="D128" s="463">
        <f>'Вт День 2 Нед 2'!AG128</f>
        <v>0</v>
      </c>
      <c r="E128" s="465"/>
      <c r="F128" s="35"/>
      <c r="G128" s="18"/>
      <c r="H128" s="144"/>
      <c r="I128" s="35"/>
      <c r="J128" s="38"/>
      <c r="K128" s="35"/>
      <c r="L128" s="363">
        <f t="shared" si="17"/>
        <v>0</v>
      </c>
      <c r="M128" s="18"/>
      <c r="N128" s="144"/>
      <c r="O128" s="35"/>
      <c r="P128" s="38"/>
      <c r="Q128" s="38"/>
      <c r="R128" s="35"/>
      <c r="S128" s="38">
        <f t="shared" si="10"/>
        <v>0</v>
      </c>
      <c r="T128" s="38"/>
      <c r="U128" s="169">
        <f t="shared" si="11"/>
        <v>0</v>
      </c>
      <c r="V128" s="38"/>
      <c r="W128" s="35"/>
      <c r="X128" s="212">
        <f t="shared" si="12"/>
        <v>0</v>
      </c>
      <c r="Y128" s="38"/>
      <c r="Z128" s="38"/>
      <c r="AA128" s="38"/>
      <c r="AB128" s="381">
        <f t="shared" si="13"/>
        <v>0</v>
      </c>
      <c r="AC128" s="38"/>
      <c r="AD128" s="38"/>
      <c r="AE128" s="38"/>
      <c r="AF128" s="171">
        <f t="shared" si="14"/>
        <v>0</v>
      </c>
      <c r="AG128" s="174">
        <f t="shared" si="15"/>
        <v>0</v>
      </c>
      <c r="AH128" s="459">
        <f t="shared" si="16"/>
        <v>0</v>
      </c>
    </row>
    <row r="129" spans="1:34" ht="15" customHeight="1" x14ac:dyDescent="0.25">
      <c r="A129" s="15">
        <v>108</v>
      </c>
      <c r="B129" s="24" t="s">
        <v>107</v>
      </c>
      <c r="C129" s="25" t="s">
        <v>12</v>
      </c>
      <c r="D129" s="463">
        <f>'Вт День 2 Нед 2'!AG129</f>
        <v>0</v>
      </c>
      <c r="E129" s="465"/>
      <c r="F129" s="35"/>
      <c r="G129" s="18"/>
      <c r="H129" s="144"/>
      <c r="I129" s="35"/>
      <c r="J129" s="38"/>
      <c r="K129" s="35"/>
      <c r="L129" s="363">
        <f t="shared" si="17"/>
        <v>0</v>
      </c>
      <c r="M129" s="18"/>
      <c r="N129" s="144"/>
      <c r="O129" s="35"/>
      <c r="P129" s="38"/>
      <c r="Q129" s="38"/>
      <c r="R129" s="35"/>
      <c r="S129" s="38">
        <f t="shared" si="10"/>
        <v>0</v>
      </c>
      <c r="T129" s="38"/>
      <c r="U129" s="169">
        <f t="shared" si="11"/>
        <v>0</v>
      </c>
      <c r="V129" s="38"/>
      <c r="W129" s="35"/>
      <c r="X129" s="212">
        <f t="shared" si="12"/>
        <v>0</v>
      </c>
      <c r="Y129" s="38"/>
      <c r="Z129" s="38"/>
      <c r="AA129" s="38"/>
      <c r="AB129" s="381">
        <f t="shared" si="13"/>
        <v>0</v>
      </c>
      <c r="AC129" s="38"/>
      <c r="AD129" s="38"/>
      <c r="AE129" s="38"/>
      <c r="AF129" s="171">
        <f t="shared" si="14"/>
        <v>0</v>
      </c>
      <c r="AG129" s="174">
        <f t="shared" si="15"/>
        <v>0</v>
      </c>
      <c r="AH129" s="459">
        <f t="shared" si="16"/>
        <v>0</v>
      </c>
    </row>
    <row r="130" spans="1:34" ht="15" customHeight="1" x14ac:dyDescent="0.25">
      <c r="A130" s="15">
        <v>109</v>
      </c>
      <c r="B130" s="24" t="s">
        <v>209</v>
      </c>
      <c r="C130" s="25" t="s">
        <v>12</v>
      </c>
      <c r="D130" s="463">
        <f>'Вт День 2 Нед 2'!AG130</f>
        <v>0</v>
      </c>
      <c r="E130" s="465"/>
      <c r="F130" s="35"/>
      <c r="G130" s="18"/>
      <c r="H130" s="144"/>
      <c r="I130" s="35"/>
      <c r="J130" s="38"/>
      <c r="K130" s="35"/>
      <c r="L130" s="363">
        <f t="shared" si="17"/>
        <v>0</v>
      </c>
      <c r="M130" s="18"/>
      <c r="N130" s="144"/>
      <c r="O130" s="35"/>
      <c r="P130" s="38"/>
      <c r="Q130" s="38"/>
      <c r="R130" s="35"/>
      <c r="S130" s="38">
        <f t="shared" si="10"/>
        <v>0</v>
      </c>
      <c r="T130" s="38"/>
      <c r="U130" s="169">
        <f t="shared" si="11"/>
        <v>0</v>
      </c>
      <c r="V130" s="38"/>
      <c r="W130" s="35"/>
      <c r="X130" s="212">
        <f t="shared" si="12"/>
        <v>0</v>
      </c>
      <c r="Y130" s="38"/>
      <c r="Z130" s="38"/>
      <c r="AA130" s="38"/>
      <c r="AB130" s="381">
        <f t="shared" si="13"/>
        <v>0</v>
      </c>
      <c r="AC130" s="38"/>
      <c r="AD130" s="38"/>
      <c r="AE130" s="38"/>
      <c r="AF130" s="171">
        <f t="shared" si="14"/>
        <v>0</v>
      </c>
      <c r="AG130" s="174">
        <f t="shared" si="15"/>
        <v>0</v>
      </c>
      <c r="AH130" s="459">
        <f t="shared" si="16"/>
        <v>0</v>
      </c>
    </row>
    <row r="131" spans="1:34" ht="15" customHeight="1" x14ac:dyDescent="0.25">
      <c r="A131" s="330"/>
      <c r="B131" s="331" t="s">
        <v>235</v>
      </c>
      <c r="C131" s="56"/>
      <c r="D131" s="463">
        <f>'Вт День 2 Нед 2'!AG131</f>
        <v>0</v>
      </c>
      <c r="E131" s="477"/>
      <c r="F131" s="46"/>
      <c r="G131" s="46"/>
      <c r="H131" s="149"/>
      <c r="I131" s="46"/>
      <c r="J131" s="149"/>
      <c r="K131" s="46"/>
      <c r="L131" s="363">
        <f t="shared" si="17"/>
        <v>0</v>
      </c>
      <c r="M131" s="46"/>
      <c r="N131" s="149"/>
      <c r="O131" s="46"/>
      <c r="P131" s="149"/>
      <c r="Q131" s="149"/>
      <c r="R131" s="46"/>
      <c r="S131" s="38">
        <f t="shared" si="10"/>
        <v>0</v>
      </c>
      <c r="T131" s="38"/>
      <c r="U131" s="169">
        <f t="shared" si="11"/>
        <v>0</v>
      </c>
      <c r="V131" s="149"/>
      <c r="W131" s="46"/>
      <c r="X131" s="212">
        <f t="shared" si="12"/>
        <v>0</v>
      </c>
      <c r="Y131" s="149"/>
      <c r="Z131" s="149"/>
      <c r="AA131" s="149"/>
      <c r="AB131" s="381">
        <f t="shared" si="13"/>
        <v>0</v>
      </c>
      <c r="AC131" s="149"/>
      <c r="AD131" s="46"/>
      <c r="AE131" s="149"/>
      <c r="AF131" s="171">
        <f t="shared" si="14"/>
        <v>0</v>
      </c>
      <c r="AG131" s="174">
        <f t="shared" si="15"/>
        <v>0</v>
      </c>
      <c r="AH131" s="459">
        <f t="shared" si="16"/>
        <v>0</v>
      </c>
    </row>
    <row r="132" spans="1:34" ht="15" customHeight="1" x14ac:dyDescent="0.25">
      <c r="A132" s="65">
        <v>110</v>
      </c>
      <c r="B132" s="50" t="s">
        <v>95</v>
      </c>
      <c r="C132" s="57" t="s">
        <v>12</v>
      </c>
      <c r="D132" s="463">
        <f>'Вт День 2 Нед 2'!AG132</f>
        <v>0</v>
      </c>
      <c r="E132" s="478"/>
      <c r="F132" s="35"/>
      <c r="G132" s="35"/>
      <c r="H132" s="38"/>
      <c r="I132" s="35"/>
      <c r="J132" s="38"/>
      <c r="K132" s="49"/>
      <c r="L132" s="363">
        <f t="shared" si="17"/>
        <v>0</v>
      </c>
      <c r="M132" s="35"/>
      <c r="N132" s="38"/>
      <c r="O132" s="35"/>
      <c r="P132" s="38"/>
      <c r="Q132" s="38"/>
      <c r="R132" s="49"/>
      <c r="S132" s="38">
        <f t="shared" si="10"/>
        <v>0</v>
      </c>
      <c r="T132" s="38"/>
      <c r="U132" s="169">
        <f t="shared" si="11"/>
        <v>0</v>
      </c>
      <c r="V132" s="148"/>
      <c r="W132" s="35"/>
      <c r="X132" s="212">
        <f t="shared" si="12"/>
        <v>0</v>
      </c>
      <c r="Y132" s="148"/>
      <c r="Z132" s="148"/>
      <c r="AA132" s="148"/>
      <c r="AB132" s="381">
        <f t="shared" si="13"/>
        <v>0</v>
      </c>
      <c r="AC132" s="148"/>
      <c r="AD132" s="53"/>
      <c r="AE132" s="148"/>
      <c r="AF132" s="171">
        <f t="shared" si="14"/>
        <v>0</v>
      </c>
      <c r="AG132" s="174">
        <f t="shared" si="15"/>
        <v>0</v>
      </c>
      <c r="AH132" s="459">
        <f t="shared" si="16"/>
        <v>0</v>
      </c>
    </row>
    <row r="133" spans="1:34" ht="15" customHeight="1" x14ac:dyDescent="0.25">
      <c r="A133" s="65">
        <v>111</v>
      </c>
      <c r="B133" s="50" t="s">
        <v>96</v>
      </c>
      <c r="C133" s="57" t="s">
        <v>12</v>
      </c>
      <c r="D133" s="463">
        <f>'Вт День 2 Нед 2'!AG133</f>
        <v>0</v>
      </c>
      <c r="E133" s="478"/>
      <c r="F133" s="35"/>
      <c r="G133" s="35"/>
      <c r="H133" s="38"/>
      <c r="I133" s="35"/>
      <c r="J133" s="38"/>
      <c r="K133" s="49"/>
      <c r="L133" s="363">
        <f t="shared" si="17"/>
        <v>0</v>
      </c>
      <c r="M133" s="35"/>
      <c r="N133" s="38"/>
      <c r="O133" s="35"/>
      <c r="P133" s="38"/>
      <c r="Q133" s="38"/>
      <c r="R133" s="49"/>
      <c r="S133" s="38">
        <f t="shared" si="10"/>
        <v>0</v>
      </c>
      <c r="T133" s="38"/>
      <c r="U133" s="169">
        <f t="shared" si="11"/>
        <v>0</v>
      </c>
      <c r="V133" s="148"/>
      <c r="W133" s="35"/>
      <c r="X133" s="212">
        <f t="shared" si="12"/>
        <v>0</v>
      </c>
      <c r="Y133" s="148"/>
      <c r="Z133" s="148"/>
      <c r="AA133" s="148"/>
      <c r="AB133" s="381">
        <f t="shared" si="13"/>
        <v>0</v>
      </c>
      <c r="AC133" s="148"/>
      <c r="AD133" s="53"/>
      <c r="AE133" s="148"/>
      <c r="AF133" s="171">
        <f t="shared" si="14"/>
        <v>0</v>
      </c>
      <c r="AG133" s="174">
        <f t="shared" si="15"/>
        <v>0</v>
      </c>
      <c r="AH133" s="459">
        <f t="shared" si="16"/>
        <v>0</v>
      </c>
    </row>
    <row r="134" spans="1:34" ht="15" customHeight="1" x14ac:dyDescent="0.25">
      <c r="A134" s="65">
        <v>112</v>
      </c>
      <c r="B134" s="50" t="s">
        <v>97</v>
      </c>
      <c r="C134" s="57" t="s">
        <v>12</v>
      </c>
      <c r="D134" s="463">
        <f>'Вт День 2 Нед 2'!AG134</f>
        <v>0</v>
      </c>
      <c r="E134" s="478"/>
      <c r="F134" s="35"/>
      <c r="G134" s="35"/>
      <c r="H134" s="38"/>
      <c r="I134" s="35"/>
      <c r="J134" s="38"/>
      <c r="K134" s="49"/>
      <c r="L134" s="363">
        <f t="shared" si="17"/>
        <v>0</v>
      </c>
      <c r="M134" s="35"/>
      <c r="N134" s="38"/>
      <c r="O134" s="35"/>
      <c r="P134" s="38"/>
      <c r="Q134" s="38"/>
      <c r="R134" s="49"/>
      <c r="S134" s="38">
        <f t="shared" si="10"/>
        <v>0</v>
      </c>
      <c r="T134" s="38"/>
      <c r="U134" s="169">
        <f t="shared" si="11"/>
        <v>0</v>
      </c>
      <c r="V134" s="148"/>
      <c r="W134" s="35"/>
      <c r="X134" s="212">
        <f t="shared" si="12"/>
        <v>0</v>
      </c>
      <c r="Y134" s="148"/>
      <c r="Z134" s="148"/>
      <c r="AA134" s="148"/>
      <c r="AB134" s="381">
        <f t="shared" si="13"/>
        <v>0</v>
      </c>
      <c r="AC134" s="148"/>
      <c r="AD134" s="53"/>
      <c r="AE134" s="148"/>
      <c r="AF134" s="171">
        <f t="shared" si="14"/>
        <v>0</v>
      </c>
      <c r="AG134" s="174">
        <f t="shared" si="15"/>
        <v>0</v>
      </c>
      <c r="AH134" s="459">
        <f t="shared" si="16"/>
        <v>0</v>
      </c>
    </row>
    <row r="135" spans="1:34" ht="15" customHeight="1" x14ac:dyDescent="0.25">
      <c r="A135" s="65">
        <v>113</v>
      </c>
      <c r="B135" s="50" t="s">
        <v>98</v>
      </c>
      <c r="C135" s="57" t="s">
        <v>12</v>
      </c>
      <c r="D135" s="463">
        <f>'Вт День 2 Нед 2'!AG135</f>
        <v>0</v>
      </c>
      <c r="E135" s="478"/>
      <c r="F135" s="35"/>
      <c r="G135" s="35"/>
      <c r="H135" s="38"/>
      <c r="I135" s="35"/>
      <c r="J135" s="38"/>
      <c r="K135" s="49"/>
      <c r="L135" s="363">
        <f t="shared" ref="L135:L148" si="18">(K135+J135+I135+H135+G135)*$L$5</f>
        <v>0</v>
      </c>
      <c r="M135" s="35"/>
      <c r="N135" s="38"/>
      <c r="O135" s="35"/>
      <c r="P135" s="38"/>
      <c r="Q135" s="38"/>
      <c r="R135" s="49"/>
      <c r="S135" s="38">
        <f t="shared" si="10"/>
        <v>0</v>
      </c>
      <c r="T135" s="38"/>
      <c r="U135" s="169">
        <f t="shared" si="11"/>
        <v>0</v>
      </c>
      <c r="V135" s="148"/>
      <c r="W135" s="35"/>
      <c r="X135" s="212">
        <f t="shared" si="12"/>
        <v>0</v>
      </c>
      <c r="Y135" s="148"/>
      <c r="Z135" s="148"/>
      <c r="AA135" s="148"/>
      <c r="AB135" s="381">
        <f t="shared" si="13"/>
        <v>0</v>
      </c>
      <c r="AC135" s="148"/>
      <c r="AD135" s="53"/>
      <c r="AE135" s="148"/>
      <c r="AF135" s="171">
        <f t="shared" si="14"/>
        <v>0</v>
      </c>
      <c r="AG135" s="174">
        <f t="shared" si="15"/>
        <v>0</v>
      </c>
      <c r="AH135" s="459">
        <f t="shared" si="16"/>
        <v>0</v>
      </c>
    </row>
    <row r="136" spans="1:34" ht="15" customHeight="1" x14ac:dyDescent="0.25">
      <c r="A136" s="65">
        <v>114</v>
      </c>
      <c r="B136" s="50" t="s">
        <v>99</v>
      </c>
      <c r="C136" s="57" t="s">
        <v>12</v>
      </c>
      <c r="D136" s="463">
        <f>'Вт День 2 Нед 2'!AG136</f>
        <v>0</v>
      </c>
      <c r="E136" s="478"/>
      <c r="F136" s="35"/>
      <c r="G136" s="35"/>
      <c r="H136" s="38"/>
      <c r="I136" s="35"/>
      <c r="J136" s="38"/>
      <c r="K136" s="49"/>
      <c r="L136" s="363">
        <f t="shared" si="18"/>
        <v>0</v>
      </c>
      <c r="M136" s="35"/>
      <c r="N136" s="38"/>
      <c r="O136" s="35"/>
      <c r="P136" s="38"/>
      <c r="Q136" s="38"/>
      <c r="R136" s="49"/>
      <c r="S136" s="38">
        <f t="shared" ref="S136:S148" si="19">(M136+N136+O136+P136+Q136)*$S$5</f>
        <v>0</v>
      </c>
      <c r="T136" s="38"/>
      <c r="U136" s="169">
        <f t="shared" ref="U136:U148" si="20">T136+S136</f>
        <v>0</v>
      </c>
      <c r="V136" s="148"/>
      <c r="W136" s="35"/>
      <c r="X136" s="212">
        <f t="shared" ref="X136:X148" si="21">(W136+V136)*$X$5</f>
        <v>0</v>
      </c>
      <c r="Y136" s="148"/>
      <c r="Z136" s="148"/>
      <c r="AA136" s="148"/>
      <c r="AB136" s="381">
        <f t="shared" ref="AB136:AB148" si="22">(AA136+Z136+Y136)*$AB$5</f>
        <v>0</v>
      </c>
      <c r="AC136" s="148"/>
      <c r="AD136" s="53"/>
      <c r="AE136" s="148"/>
      <c r="AF136" s="171">
        <f t="shared" ref="AF136:AF148" si="23">(AE136+AD136+AC136)*$AF$5</f>
        <v>0</v>
      </c>
      <c r="AG136" s="174">
        <f t="shared" ref="AG136:AG148" si="24">L136+U136+X136+AF136</f>
        <v>0</v>
      </c>
      <c r="AH136" s="459">
        <f t="shared" ref="AH136:AH148" si="25">(D136+E136)-AG136</f>
        <v>0</v>
      </c>
    </row>
    <row r="137" spans="1:34" x14ac:dyDescent="0.25">
      <c r="A137" s="45"/>
      <c r="B137" s="57" t="s">
        <v>100</v>
      </c>
      <c r="C137" s="35"/>
      <c r="D137" s="463">
        <f>'Вт День 2 Нед 2'!AG137</f>
        <v>0</v>
      </c>
      <c r="E137" s="452"/>
      <c r="F137" s="35"/>
      <c r="G137" s="35"/>
      <c r="H137" s="38"/>
      <c r="I137" s="35"/>
      <c r="J137" s="38"/>
      <c r="K137" s="35"/>
      <c r="L137" s="363">
        <f t="shared" si="18"/>
        <v>0</v>
      </c>
      <c r="M137" s="35"/>
      <c r="N137" s="38"/>
      <c r="O137" s="35"/>
      <c r="P137" s="38"/>
      <c r="Q137" s="38"/>
      <c r="R137" s="35"/>
      <c r="S137" s="38">
        <f t="shared" si="19"/>
        <v>0</v>
      </c>
      <c r="T137" s="38"/>
      <c r="U137" s="169">
        <f t="shared" si="20"/>
        <v>0</v>
      </c>
      <c r="V137" s="148"/>
      <c r="W137" s="35"/>
      <c r="X137" s="212">
        <f t="shared" si="21"/>
        <v>0</v>
      </c>
      <c r="Y137" s="53"/>
      <c r="Z137" s="53"/>
      <c r="AA137" s="148"/>
      <c r="AB137" s="381">
        <f t="shared" si="22"/>
        <v>0</v>
      </c>
      <c r="AC137" s="53"/>
      <c r="AD137" s="53"/>
      <c r="AE137" s="148"/>
      <c r="AF137" s="171">
        <f t="shared" si="23"/>
        <v>0</v>
      </c>
      <c r="AG137" s="174">
        <f t="shared" si="24"/>
        <v>0</v>
      </c>
      <c r="AH137" s="459">
        <f t="shared" si="25"/>
        <v>0</v>
      </c>
    </row>
    <row r="138" spans="1:34" x14ac:dyDescent="0.25">
      <c r="A138" s="427">
        <v>115</v>
      </c>
      <c r="B138" s="426" t="s">
        <v>287</v>
      </c>
      <c r="C138" s="425" t="s">
        <v>82</v>
      </c>
      <c r="D138" s="463">
        <f>'Вт День 2 Нед 2'!AG138</f>
        <v>0</v>
      </c>
      <c r="E138" s="479"/>
      <c r="F138" s="35"/>
      <c r="G138" s="35"/>
      <c r="H138" s="38"/>
      <c r="I138" s="35"/>
      <c r="J138" s="38"/>
      <c r="K138" s="35"/>
      <c r="L138" s="363">
        <f t="shared" si="18"/>
        <v>0</v>
      </c>
      <c r="M138" s="35"/>
      <c r="N138" s="38"/>
      <c r="O138" s="35"/>
      <c r="P138" s="38"/>
      <c r="Q138" s="38"/>
      <c r="R138" s="35"/>
      <c r="S138" s="38">
        <f t="shared" si="19"/>
        <v>0</v>
      </c>
      <c r="T138" s="38"/>
      <c r="U138" s="169">
        <f t="shared" si="20"/>
        <v>0</v>
      </c>
      <c r="V138" s="148"/>
      <c r="W138" s="35"/>
      <c r="X138" s="212"/>
      <c r="Y138" s="53"/>
      <c r="Z138" s="53"/>
      <c r="AA138" s="148"/>
      <c r="AB138" s="381"/>
      <c r="AC138" s="53"/>
      <c r="AD138" s="53"/>
      <c r="AE138" s="148"/>
      <c r="AF138" s="171"/>
      <c r="AG138" s="174">
        <f t="shared" si="24"/>
        <v>0</v>
      </c>
      <c r="AH138" s="459">
        <f t="shared" si="25"/>
        <v>0</v>
      </c>
    </row>
    <row r="139" spans="1:34" x14ac:dyDescent="0.25">
      <c r="A139" s="256">
        <v>116</v>
      </c>
      <c r="B139" s="272" t="s">
        <v>86</v>
      </c>
      <c r="C139" s="61" t="s">
        <v>12</v>
      </c>
      <c r="D139" s="463">
        <f>'Вт День 2 Нед 2'!AG139</f>
        <v>0</v>
      </c>
      <c r="E139" s="464"/>
      <c r="F139" s="18"/>
      <c r="G139" s="127"/>
      <c r="H139" s="18"/>
      <c r="I139" s="127"/>
      <c r="J139" s="35"/>
      <c r="K139" s="127"/>
      <c r="L139" s="363">
        <f t="shared" si="18"/>
        <v>0</v>
      </c>
      <c r="M139" s="127"/>
      <c r="N139" s="18"/>
      <c r="O139" s="127"/>
      <c r="P139" s="35"/>
      <c r="Q139" s="35"/>
      <c r="R139" s="127"/>
      <c r="S139" s="38">
        <f t="shared" si="19"/>
        <v>0</v>
      </c>
      <c r="T139" s="38"/>
      <c r="U139" s="169">
        <f t="shared" si="20"/>
        <v>0</v>
      </c>
      <c r="V139" s="127"/>
      <c r="W139" s="35"/>
      <c r="X139" s="212">
        <f t="shared" si="21"/>
        <v>0</v>
      </c>
      <c r="Y139" s="35"/>
      <c r="Z139" s="35"/>
      <c r="AA139" s="127"/>
      <c r="AB139" s="381">
        <f t="shared" si="22"/>
        <v>0</v>
      </c>
      <c r="AC139" s="35"/>
      <c r="AD139" s="35"/>
      <c r="AE139" s="127"/>
      <c r="AF139" s="171">
        <f t="shared" si="23"/>
        <v>0</v>
      </c>
      <c r="AG139" s="174">
        <f t="shared" si="24"/>
        <v>0</v>
      </c>
      <c r="AH139" s="459">
        <f t="shared" si="25"/>
        <v>0</v>
      </c>
    </row>
    <row r="140" spans="1:34" ht="18" customHeight="1" x14ac:dyDescent="0.25">
      <c r="A140" s="427">
        <v>117</v>
      </c>
      <c r="B140" s="273" t="s">
        <v>238</v>
      </c>
      <c r="C140" s="63" t="s">
        <v>82</v>
      </c>
      <c r="D140" s="463">
        <f>'Вт День 2 Нед 2'!AG140</f>
        <v>0</v>
      </c>
      <c r="E140" s="464"/>
      <c r="F140" s="18"/>
      <c r="G140" s="127"/>
      <c r="H140" s="18"/>
      <c r="I140" s="127"/>
      <c r="J140" s="35"/>
      <c r="K140" s="127"/>
      <c r="L140" s="363">
        <f t="shared" si="18"/>
        <v>0</v>
      </c>
      <c r="M140" s="127"/>
      <c r="N140" s="18"/>
      <c r="O140" s="127"/>
      <c r="P140" s="35"/>
      <c r="Q140" s="35"/>
      <c r="R140" s="127"/>
      <c r="S140" s="38">
        <f t="shared" si="19"/>
        <v>0</v>
      </c>
      <c r="T140" s="38"/>
      <c r="U140" s="169">
        <f t="shared" si="20"/>
        <v>0</v>
      </c>
      <c r="V140" s="127"/>
      <c r="W140" s="35"/>
      <c r="X140" s="212">
        <f t="shared" si="21"/>
        <v>0</v>
      </c>
      <c r="Y140" s="35"/>
      <c r="Z140" s="35"/>
      <c r="AA140" s="127"/>
      <c r="AB140" s="381">
        <f t="shared" si="22"/>
        <v>0</v>
      </c>
      <c r="AC140" s="35"/>
      <c r="AD140" s="35"/>
      <c r="AE140" s="127"/>
      <c r="AF140" s="171">
        <f t="shared" si="23"/>
        <v>0</v>
      </c>
      <c r="AG140" s="174">
        <f t="shared" si="24"/>
        <v>0</v>
      </c>
      <c r="AH140" s="459">
        <f t="shared" si="25"/>
        <v>0</v>
      </c>
    </row>
    <row r="141" spans="1:34" x14ac:dyDescent="0.25">
      <c r="A141" s="256">
        <v>118</v>
      </c>
      <c r="B141" s="272" t="s">
        <v>230</v>
      </c>
      <c r="C141" s="61" t="s">
        <v>12</v>
      </c>
      <c r="D141" s="463">
        <f>'Вт День 2 Нед 2'!AG141</f>
        <v>0</v>
      </c>
      <c r="E141" s="464"/>
      <c r="F141" s="18"/>
      <c r="G141" s="127"/>
      <c r="H141" s="18"/>
      <c r="I141" s="127"/>
      <c r="J141" s="35"/>
      <c r="K141" s="127"/>
      <c r="L141" s="363">
        <f t="shared" si="18"/>
        <v>0</v>
      </c>
      <c r="M141" s="127"/>
      <c r="N141" s="18"/>
      <c r="O141" s="127"/>
      <c r="P141" s="35"/>
      <c r="Q141" s="35"/>
      <c r="R141" s="127"/>
      <c r="S141" s="38">
        <f t="shared" si="19"/>
        <v>0</v>
      </c>
      <c r="T141" s="38"/>
      <c r="U141" s="169">
        <f t="shared" si="20"/>
        <v>0</v>
      </c>
      <c r="V141" s="127"/>
      <c r="W141" s="35"/>
      <c r="X141" s="212">
        <f t="shared" si="21"/>
        <v>0</v>
      </c>
      <c r="Y141" s="35"/>
      <c r="Z141" s="35"/>
      <c r="AA141" s="127"/>
      <c r="AB141" s="381">
        <f t="shared" si="22"/>
        <v>0</v>
      </c>
      <c r="AC141" s="35"/>
      <c r="AD141" s="35"/>
      <c r="AE141" s="127"/>
      <c r="AF141" s="171">
        <f t="shared" si="23"/>
        <v>0</v>
      </c>
      <c r="AG141" s="174">
        <f t="shared" si="24"/>
        <v>0</v>
      </c>
      <c r="AH141" s="459">
        <f t="shared" si="25"/>
        <v>0</v>
      </c>
    </row>
    <row r="142" spans="1:34" x14ac:dyDescent="0.25">
      <c r="A142" s="427">
        <v>119</v>
      </c>
      <c r="B142" s="272" t="s">
        <v>211</v>
      </c>
      <c r="C142" s="61" t="s">
        <v>12</v>
      </c>
      <c r="D142" s="463">
        <f>'Вт День 2 Нед 2'!AG142</f>
        <v>0</v>
      </c>
      <c r="E142" s="464"/>
      <c r="F142" s="18"/>
      <c r="G142" s="127"/>
      <c r="H142" s="18"/>
      <c r="I142" s="127"/>
      <c r="J142" s="35"/>
      <c r="K142" s="127"/>
      <c r="L142" s="363">
        <f t="shared" si="18"/>
        <v>0</v>
      </c>
      <c r="M142" s="127"/>
      <c r="N142" s="18"/>
      <c r="O142" s="127"/>
      <c r="P142" s="35"/>
      <c r="Q142" s="35"/>
      <c r="R142" s="127"/>
      <c r="S142" s="38">
        <f t="shared" si="19"/>
        <v>0</v>
      </c>
      <c r="T142" s="38"/>
      <c r="U142" s="169">
        <f t="shared" si="20"/>
        <v>0</v>
      </c>
      <c r="V142" s="127"/>
      <c r="W142" s="35"/>
      <c r="X142" s="212">
        <f t="shared" si="21"/>
        <v>0</v>
      </c>
      <c r="Y142" s="35"/>
      <c r="Z142" s="18"/>
      <c r="AA142" s="127"/>
      <c r="AB142" s="381">
        <f t="shared" si="22"/>
        <v>0</v>
      </c>
      <c r="AC142" s="35"/>
      <c r="AD142" s="35"/>
      <c r="AE142" s="127"/>
      <c r="AF142" s="171">
        <f t="shared" si="23"/>
        <v>0</v>
      </c>
      <c r="AG142" s="174">
        <f t="shared" si="24"/>
        <v>0</v>
      </c>
      <c r="AH142" s="459">
        <f t="shared" si="25"/>
        <v>0</v>
      </c>
    </row>
    <row r="143" spans="1:34" ht="15" customHeight="1" x14ac:dyDescent="0.25">
      <c r="A143" s="256">
        <v>120</v>
      </c>
      <c r="B143" s="22" t="s">
        <v>19</v>
      </c>
      <c r="C143" s="23" t="s">
        <v>12</v>
      </c>
      <c r="D143" s="463">
        <f>'Вт День 2 Нед 2'!AG143</f>
        <v>0</v>
      </c>
      <c r="E143" s="464"/>
      <c r="F143" s="35"/>
      <c r="G143" s="18"/>
      <c r="H143" s="21"/>
      <c r="I143" s="35"/>
      <c r="J143" s="36"/>
      <c r="K143" s="35"/>
      <c r="L143" s="363">
        <f t="shared" si="18"/>
        <v>0</v>
      </c>
      <c r="M143" s="18"/>
      <c r="N143" s="21"/>
      <c r="O143" s="35"/>
      <c r="P143" s="36"/>
      <c r="Q143" s="36"/>
      <c r="R143" s="35"/>
      <c r="S143" s="38">
        <f t="shared" si="19"/>
        <v>0</v>
      </c>
      <c r="T143" s="38"/>
      <c r="U143" s="169">
        <f t="shared" si="20"/>
        <v>0</v>
      </c>
      <c r="V143" s="36"/>
      <c r="W143" s="35"/>
      <c r="X143" s="212">
        <f t="shared" si="21"/>
        <v>0</v>
      </c>
      <c r="Y143" s="35"/>
      <c r="Z143" s="38"/>
      <c r="AA143" s="36"/>
      <c r="AB143" s="381">
        <f t="shared" si="22"/>
        <v>0</v>
      </c>
      <c r="AC143" s="35"/>
      <c r="AD143" s="35"/>
      <c r="AE143" s="36"/>
      <c r="AF143" s="171">
        <f t="shared" si="23"/>
        <v>0</v>
      </c>
      <c r="AG143" s="174">
        <f t="shared" si="24"/>
        <v>0</v>
      </c>
      <c r="AH143" s="459">
        <f t="shared" si="25"/>
        <v>0</v>
      </c>
    </row>
    <row r="144" spans="1:34" ht="21" customHeight="1" x14ac:dyDescent="0.25">
      <c r="A144" s="427">
        <v>121</v>
      </c>
      <c r="B144" s="272" t="s">
        <v>232</v>
      </c>
      <c r="C144" s="61" t="s">
        <v>82</v>
      </c>
      <c r="D144" s="463">
        <f>'Вт День 2 Нед 2'!AG144</f>
        <v>0</v>
      </c>
      <c r="E144" s="464"/>
      <c r="F144" s="18"/>
      <c r="G144" s="127"/>
      <c r="H144" s="21"/>
      <c r="I144" s="128"/>
      <c r="J144" s="36"/>
      <c r="K144" s="127"/>
      <c r="L144" s="363">
        <f t="shared" si="18"/>
        <v>0</v>
      </c>
      <c r="M144" s="127"/>
      <c r="N144" s="21"/>
      <c r="O144" s="128"/>
      <c r="P144" s="36"/>
      <c r="Q144" s="36"/>
      <c r="R144" s="127"/>
      <c r="S144" s="38">
        <f t="shared" si="19"/>
        <v>0</v>
      </c>
      <c r="T144" s="38"/>
      <c r="U144" s="169">
        <f t="shared" si="20"/>
        <v>0</v>
      </c>
      <c r="V144" s="36"/>
      <c r="W144" s="35"/>
      <c r="X144" s="212">
        <f t="shared" si="21"/>
        <v>0</v>
      </c>
      <c r="Y144" s="35"/>
      <c r="Z144" s="38"/>
      <c r="AA144" s="36"/>
      <c r="AB144" s="381">
        <f t="shared" si="22"/>
        <v>0</v>
      </c>
      <c r="AC144" s="35"/>
      <c r="AD144" s="35"/>
      <c r="AE144" s="36"/>
      <c r="AF144" s="171">
        <f t="shared" si="23"/>
        <v>0</v>
      </c>
      <c r="AG144" s="174">
        <f t="shared" si="24"/>
        <v>0</v>
      </c>
      <c r="AH144" s="459">
        <f t="shared" si="25"/>
        <v>0</v>
      </c>
    </row>
    <row r="145" spans="1:34" ht="15" customHeight="1" x14ac:dyDescent="0.25">
      <c r="A145" s="256">
        <v>122</v>
      </c>
      <c r="B145" s="272" t="s">
        <v>233</v>
      </c>
      <c r="C145" s="61" t="s">
        <v>82</v>
      </c>
      <c r="D145" s="463">
        <f>'Вт День 2 Нед 2'!AG145</f>
        <v>0</v>
      </c>
      <c r="E145" s="464"/>
      <c r="F145" s="18"/>
      <c r="G145" s="127"/>
      <c r="H145" s="18"/>
      <c r="I145" s="128"/>
      <c r="J145" s="35"/>
      <c r="K145" s="127"/>
      <c r="L145" s="363">
        <f t="shared" si="18"/>
        <v>0</v>
      </c>
      <c r="M145" s="127"/>
      <c r="N145" s="18"/>
      <c r="O145" s="128"/>
      <c r="P145" s="35"/>
      <c r="Q145" s="43"/>
      <c r="R145" s="127"/>
      <c r="S145" s="38">
        <f t="shared" si="19"/>
        <v>0</v>
      </c>
      <c r="T145" s="38"/>
      <c r="U145" s="169">
        <f t="shared" si="20"/>
        <v>0</v>
      </c>
      <c r="V145" s="35"/>
      <c r="W145" s="35"/>
      <c r="X145" s="212">
        <f t="shared" si="21"/>
        <v>0</v>
      </c>
      <c r="Y145" s="35"/>
      <c r="Z145" s="18"/>
      <c r="AA145" s="35"/>
      <c r="AB145" s="381">
        <f t="shared" si="22"/>
        <v>0</v>
      </c>
      <c r="AC145" s="35"/>
      <c r="AD145" s="35"/>
      <c r="AE145" s="35"/>
      <c r="AF145" s="171">
        <f t="shared" si="23"/>
        <v>0</v>
      </c>
      <c r="AG145" s="174">
        <f t="shared" si="24"/>
        <v>0</v>
      </c>
      <c r="AH145" s="459">
        <f t="shared" si="25"/>
        <v>0</v>
      </c>
    </row>
    <row r="146" spans="1:34" ht="21" customHeight="1" x14ac:dyDescent="0.25">
      <c r="A146" s="427">
        <v>123</v>
      </c>
      <c r="B146" s="272" t="s">
        <v>240</v>
      </c>
      <c r="C146" s="61" t="s">
        <v>82</v>
      </c>
      <c r="D146" s="463">
        <f>'Вт День 2 Нед 2'!AG146</f>
        <v>0</v>
      </c>
      <c r="E146" s="464"/>
      <c r="F146" s="18"/>
      <c r="G146" s="127"/>
      <c r="H146" s="18"/>
      <c r="I146" s="128"/>
      <c r="J146" s="35"/>
      <c r="K146" s="127"/>
      <c r="L146" s="363">
        <f t="shared" si="18"/>
        <v>0</v>
      </c>
      <c r="M146" s="127"/>
      <c r="N146" s="18"/>
      <c r="O146" s="128"/>
      <c r="P146" s="35"/>
      <c r="Q146" s="43"/>
      <c r="R146" s="127"/>
      <c r="S146" s="38">
        <f t="shared" si="19"/>
        <v>0</v>
      </c>
      <c r="T146" s="38"/>
      <c r="U146" s="169">
        <f t="shared" si="20"/>
        <v>0</v>
      </c>
      <c r="V146" s="127"/>
      <c r="W146" s="35"/>
      <c r="X146" s="212">
        <f t="shared" si="21"/>
        <v>0</v>
      </c>
      <c r="Y146" s="35"/>
      <c r="Z146" s="18"/>
      <c r="AA146" s="127"/>
      <c r="AB146" s="381">
        <f t="shared" si="22"/>
        <v>0</v>
      </c>
      <c r="AC146" s="35"/>
      <c r="AD146" s="35"/>
      <c r="AE146" s="127"/>
      <c r="AF146" s="171">
        <f t="shared" si="23"/>
        <v>0</v>
      </c>
      <c r="AG146" s="174">
        <f t="shared" si="24"/>
        <v>0</v>
      </c>
      <c r="AH146" s="459">
        <f t="shared" si="25"/>
        <v>0</v>
      </c>
    </row>
    <row r="147" spans="1:34" ht="22.5" x14ac:dyDescent="0.25">
      <c r="A147" s="256">
        <v>124</v>
      </c>
      <c r="B147" s="272" t="s">
        <v>234</v>
      </c>
      <c r="C147" s="61" t="s">
        <v>82</v>
      </c>
      <c r="D147" s="463">
        <f>'Вт День 2 Нед 2'!AG147</f>
        <v>0</v>
      </c>
      <c r="E147" s="464"/>
      <c r="F147" s="18"/>
      <c r="G147" s="127"/>
      <c r="H147" s="18"/>
      <c r="I147" s="127"/>
      <c r="J147" s="35"/>
      <c r="K147" s="127"/>
      <c r="L147" s="363">
        <f t="shared" si="18"/>
        <v>0</v>
      </c>
      <c r="M147" s="127"/>
      <c r="N147" s="18"/>
      <c r="O147" s="127"/>
      <c r="P147" s="35"/>
      <c r="Q147" s="35"/>
      <c r="R147" s="127"/>
      <c r="S147" s="38">
        <f t="shared" si="19"/>
        <v>0</v>
      </c>
      <c r="T147" s="38"/>
      <c r="U147" s="169">
        <f t="shared" si="20"/>
        <v>0</v>
      </c>
      <c r="V147" s="127"/>
      <c r="W147" s="35"/>
      <c r="X147" s="212">
        <f t="shared" si="21"/>
        <v>0</v>
      </c>
      <c r="Y147" s="35"/>
      <c r="Z147" s="35"/>
      <c r="AA147" s="127"/>
      <c r="AB147" s="381">
        <f t="shared" si="22"/>
        <v>0</v>
      </c>
      <c r="AC147" s="35"/>
      <c r="AD147" s="35"/>
      <c r="AE147" s="127"/>
      <c r="AF147" s="171">
        <f t="shared" si="23"/>
        <v>0</v>
      </c>
      <c r="AG147" s="174">
        <f t="shared" si="24"/>
        <v>0</v>
      </c>
      <c r="AH147" s="459">
        <f t="shared" si="25"/>
        <v>0</v>
      </c>
    </row>
    <row r="148" spans="1:34" x14ac:dyDescent="0.25">
      <c r="A148" s="427">
        <v>125</v>
      </c>
      <c r="B148" s="272" t="s">
        <v>210</v>
      </c>
      <c r="C148" s="61" t="s">
        <v>82</v>
      </c>
      <c r="D148" s="463">
        <f>'Вт День 2 Нед 2'!AG148</f>
        <v>0</v>
      </c>
      <c r="E148" s="464"/>
      <c r="F148" s="18"/>
      <c r="G148" s="127"/>
      <c r="H148" s="18"/>
      <c r="I148" s="127"/>
      <c r="J148" s="35"/>
      <c r="K148" s="127"/>
      <c r="L148" s="363">
        <f t="shared" si="18"/>
        <v>0</v>
      </c>
      <c r="M148" s="127"/>
      <c r="N148" s="18"/>
      <c r="O148" s="127"/>
      <c r="P148" s="35"/>
      <c r="Q148" s="35"/>
      <c r="R148" s="127"/>
      <c r="S148" s="38">
        <f t="shared" si="19"/>
        <v>0</v>
      </c>
      <c r="T148" s="38"/>
      <c r="U148" s="169">
        <f t="shared" si="20"/>
        <v>0</v>
      </c>
      <c r="V148" s="127"/>
      <c r="W148" s="35"/>
      <c r="X148" s="212">
        <f t="shared" si="21"/>
        <v>0</v>
      </c>
      <c r="Y148" s="35"/>
      <c r="Z148" s="35"/>
      <c r="AA148" s="127"/>
      <c r="AB148" s="381">
        <f t="shared" si="22"/>
        <v>0</v>
      </c>
      <c r="AC148" s="35"/>
      <c r="AD148" s="35"/>
      <c r="AE148" s="127"/>
      <c r="AF148" s="171">
        <f t="shared" si="23"/>
        <v>0</v>
      </c>
      <c r="AG148" s="174">
        <f t="shared" si="24"/>
        <v>0</v>
      </c>
      <c r="AH148" s="459">
        <f t="shared" si="25"/>
        <v>0</v>
      </c>
    </row>
    <row r="149" spans="1:34" x14ac:dyDescent="0.25">
      <c r="H149" s="160"/>
    </row>
  </sheetData>
  <mergeCells count="15">
    <mergeCell ref="AH2:AH4"/>
    <mergeCell ref="AG2:AG4"/>
    <mergeCell ref="A1:AF1"/>
    <mergeCell ref="AC2:AE2"/>
    <mergeCell ref="L2:L4"/>
    <mergeCell ref="AF2:AF4"/>
    <mergeCell ref="F2:K2"/>
    <mergeCell ref="V2:W2"/>
    <mergeCell ref="X2:X4"/>
    <mergeCell ref="U2:U4"/>
    <mergeCell ref="M2:R2"/>
    <mergeCell ref="AB2:AB4"/>
    <mergeCell ref="Y2:AA2"/>
    <mergeCell ref="S2:S4"/>
    <mergeCell ref="T2:T4"/>
  </mergeCells>
  <pageMargins left="0" right="0" top="0" bottom="0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"/>
  <sheetViews>
    <sheetView zoomScaleNormal="100" workbookViewId="0">
      <pane xSplit="3" ySplit="5" topLeftCell="D51" activePane="bottomRight" state="frozen"/>
      <selection activeCell="A3" sqref="A3"/>
      <selection pane="topRight" activeCell="D3" sqref="D3"/>
      <selection pane="bottomLeft" activeCell="A9" sqref="A9"/>
      <selection pane="bottomRight" activeCell="AD5" sqref="AD5"/>
    </sheetView>
  </sheetViews>
  <sheetFormatPr defaultRowHeight="15" x14ac:dyDescent="0.25"/>
  <cols>
    <col min="1" max="1" width="4.5703125" customWidth="1"/>
    <col min="2" max="2" width="23.28515625" style="284" customWidth="1"/>
    <col min="3" max="3" width="4.140625" customWidth="1"/>
    <col min="4" max="5" width="10.5703125" style="508" customWidth="1"/>
    <col min="6" max="6" width="8.42578125" hidden="1" customWidth="1"/>
    <col min="7" max="7" width="12.140625" customWidth="1"/>
    <col min="8" max="8" width="10.140625" customWidth="1"/>
    <col min="9" max="11" width="8.42578125" customWidth="1"/>
    <col min="12" max="12" width="8.42578125" hidden="1" customWidth="1"/>
    <col min="13" max="16" width="8.42578125" customWidth="1"/>
    <col min="17" max="17" width="8.42578125" hidden="1" customWidth="1"/>
    <col min="18" max="18" width="8.42578125" customWidth="1"/>
    <col min="19" max="19" width="9" hidden="1" customWidth="1"/>
    <col min="20" max="20" width="8.42578125" customWidth="1"/>
    <col min="21" max="21" width="9" customWidth="1"/>
    <col min="22" max="23" width="8.42578125" customWidth="1"/>
    <col min="24" max="24" width="9" hidden="1" customWidth="1"/>
    <col min="25" max="27" width="8.42578125" hidden="1" customWidth="1"/>
    <col min="28" max="28" width="9" customWidth="1"/>
    <col min="29" max="31" width="8.42578125" customWidth="1"/>
    <col min="32" max="32" width="18" style="172" customWidth="1"/>
    <col min="33" max="33" width="9.140625" style="508"/>
  </cols>
  <sheetData>
    <row r="1" spans="1:33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</row>
    <row r="2" spans="1:33" ht="24.75" customHeight="1" x14ac:dyDescent="0.25">
      <c r="A2" s="1"/>
      <c r="B2" s="276"/>
      <c r="C2" s="2"/>
      <c r="D2" s="2"/>
      <c r="E2" s="2"/>
      <c r="F2" s="534" t="s">
        <v>272</v>
      </c>
      <c r="G2" s="534"/>
      <c r="H2" s="534"/>
      <c r="I2" s="534"/>
      <c r="J2" s="534"/>
      <c r="K2" s="525" t="s">
        <v>124</v>
      </c>
      <c r="L2" s="546" t="s">
        <v>361</v>
      </c>
      <c r="M2" s="546"/>
      <c r="N2" s="546"/>
      <c r="O2" s="546"/>
      <c r="P2" s="546"/>
      <c r="Q2" s="546"/>
      <c r="R2" s="547" t="s">
        <v>310</v>
      </c>
      <c r="S2" s="585"/>
      <c r="T2" s="528" t="s">
        <v>124</v>
      </c>
      <c r="U2" s="545" t="s">
        <v>342</v>
      </c>
      <c r="V2" s="545"/>
      <c r="W2" s="559" t="s">
        <v>124</v>
      </c>
      <c r="X2" s="609" t="s">
        <v>344</v>
      </c>
      <c r="Y2" s="610"/>
      <c r="Z2" s="611"/>
      <c r="AA2" s="520" t="s">
        <v>124</v>
      </c>
      <c r="AB2" s="554" t="s">
        <v>345</v>
      </c>
      <c r="AC2" s="554"/>
      <c r="AD2" s="554"/>
      <c r="AE2" s="539" t="s">
        <v>124</v>
      </c>
      <c r="AF2" s="557" t="s">
        <v>144</v>
      </c>
      <c r="AG2" s="523" t="s">
        <v>377</v>
      </c>
    </row>
    <row r="3" spans="1:33" s="34" customFormat="1" ht="78.75" x14ac:dyDescent="0.25">
      <c r="A3" s="6"/>
      <c r="B3" s="64" t="s">
        <v>135</v>
      </c>
      <c r="C3" s="8"/>
      <c r="D3" s="52" t="s">
        <v>371</v>
      </c>
      <c r="E3" s="52" t="s">
        <v>372</v>
      </c>
      <c r="F3" s="414"/>
      <c r="G3" s="409" t="s">
        <v>319</v>
      </c>
      <c r="H3" s="409" t="s">
        <v>176</v>
      </c>
      <c r="I3" s="409" t="s">
        <v>266</v>
      </c>
      <c r="J3" s="414" t="s">
        <v>147</v>
      </c>
      <c r="K3" s="526"/>
      <c r="L3" s="217"/>
      <c r="M3" s="217" t="s">
        <v>319</v>
      </c>
      <c r="N3" s="217" t="s">
        <v>311</v>
      </c>
      <c r="O3" s="217" t="s">
        <v>406</v>
      </c>
      <c r="P3" s="42" t="s">
        <v>147</v>
      </c>
      <c r="Q3" s="417"/>
      <c r="R3" s="565"/>
      <c r="S3" s="586"/>
      <c r="T3" s="577"/>
      <c r="U3" s="208" t="s">
        <v>260</v>
      </c>
      <c r="V3" s="349" t="s">
        <v>407</v>
      </c>
      <c r="W3" s="560"/>
      <c r="X3" s="375" t="s">
        <v>338</v>
      </c>
      <c r="Y3" s="375" t="s">
        <v>322</v>
      </c>
      <c r="Z3" s="376" t="s">
        <v>148</v>
      </c>
      <c r="AA3" s="521"/>
      <c r="AB3" s="220" t="s">
        <v>408</v>
      </c>
      <c r="AC3" s="221" t="s">
        <v>175</v>
      </c>
      <c r="AD3" s="221" t="s">
        <v>148</v>
      </c>
      <c r="AE3" s="529"/>
      <c r="AF3" s="558"/>
      <c r="AG3" s="579"/>
    </row>
    <row r="4" spans="1:33" x14ac:dyDescent="0.25">
      <c r="A4" s="6"/>
      <c r="B4" s="277" t="s">
        <v>4</v>
      </c>
      <c r="C4" s="8"/>
      <c r="D4" s="8"/>
      <c r="E4" s="8"/>
      <c r="F4" s="362" t="s">
        <v>154</v>
      </c>
      <c r="G4" s="362" t="s">
        <v>154</v>
      </c>
      <c r="H4" s="362" t="s">
        <v>154</v>
      </c>
      <c r="I4" s="362" t="s">
        <v>154</v>
      </c>
      <c r="J4" s="362" t="s">
        <v>154</v>
      </c>
      <c r="K4" s="527"/>
      <c r="L4" s="368" t="s">
        <v>242</v>
      </c>
      <c r="M4" s="153" t="s">
        <v>242</v>
      </c>
      <c r="N4" s="368" t="s">
        <v>242</v>
      </c>
      <c r="O4" s="153" t="s">
        <v>242</v>
      </c>
      <c r="P4" s="153" t="s">
        <v>242</v>
      </c>
      <c r="Q4" s="441"/>
      <c r="R4" s="566"/>
      <c r="S4" s="587"/>
      <c r="T4" s="578"/>
      <c r="U4" s="210" t="s">
        <v>242</v>
      </c>
      <c r="V4" s="213" t="s">
        <v>242</v>
      </c>
      <c r="W4" s="561"/>
      <c r="X4" s="377" t="s">
        <v>242</v>
      </c>
      <c r="Y4" s="378" t="s">
        <v>242</v>
      </c>
      <c r="Z4" s="378" t="s">
        <v>242</v>
      </c>
      <c r="AA4" s="522"/>
      <c r="AB4" s="154" t="s">
        <v>242</v>
      </c>
      <c r="AC4" s="195" t="s">
        <v>242</v>
      </c>
      <c r="AD4" s="154" t="s">
        <v>242</v>
      </c>
      <c r="AE4" s="530"/>
      <c r="AF4" s="558"/>
      <c r="AG4" s="524"/>
    </row>
    <row r="5" spans="1:33" x14ac:dyDescent="0.25">
      <c r="A5" s="10"/>
      <c r="B5" s="278" t="s">
        <v>5</v>
      </c>
      <c r="C5" s="11"/>
      <c r="D5" s="11"/>
      <c r="E5" s="11"/>
      <c r="F5" s="415"/>
      <c r="G5" s="415" t="s">
        <v>177</v>
      </c>
      <c r="H5" s="415" t="s">
        <v>170</v>
      </c>
      <c r="I5" s="415" t="s">
        <v>6</v>
      </c>
      <c r="J5" s="415" t="s">
        <v>318</v>
      </c>
      <c r="K5" s="201">
        <v>0</v>
      </c>
      <c r="L5" s="369"/>
      <c r="M5" s="406" t="s">
        <v>177</v>
      </c>
      <c r="N5" s="406" t="s">
        <v>6</v>
      </c>
      <c r="O5" s="406" t="s">
        <v>6</v>
      </c>
      <c r="P5" s="406" t="s">
        <v>268</v>
      </c>
      <c r="Q5" s="442"/>
      <c r="R5" s="200" t="s">
        <v>346</v>
      </c>
      <c r="S5" s="200"/>
      <c r="T5" s="360">
        <f>S5+R5</f>
        <v>0</v>
      </c>
      <c r="U5" s="225" t="s">
        <v>125</v>
      </c>
      <c r="V5" s="211" t="s">
        <v>6</v>
      </c>
      <c r="W5" s="201">
        <v>0</v>
      </c>
      <c r="X5" s="379" t="s">
        <v>114</v>
      </c>
      <c r="Y5" s="380" t="s">
        <v>6</v>
      </c>
      <c r="Z5" s="380" t="s">
        <v>9</v>
      </c>
      <c r="AA5" s="201">
        <v>0</v>
      </c>
      <c r="AB5" s="155" t="s">
        <v>329</v>
      </c>
      <c r="AC5" s="159" t="s">
        <v>160</v>
      </c>
      <c r="AD5" s="155" t="s">
        <v>9</v>
      </c>
      <c r="AE5" s="200" t="s">
        <v>346</v>
      </c>
      <c r="AF5" s="180">
        <f>K5+T5+W5+AA5+AE5</f>
        <v>0</v>
      </c>
      <c r="AG5" s="503"/>
    </row>
    <row r="6" spans="1:33" x14ac:dyDescent="0.25">
      <c r="A6" s="6"/>
      <c r="B6" s="64" t="s">
        <v>196</v>
      </c>
      <c r="C6" s="52"/>
      <c r="D6" s="52"/>
      <c r="E6" s="52"/>
      <c r="F6" s="32"/>
      <c r="G6" s="13"/>
      <c r="H6" s="33"/>
      <c r="I6" s="33"/>
      <c r="J6" s="33"/>
      <c r="K6" s="33"/>
      <c r="L6" s="33"/>
      <c r="M6" s="13"/>
      <c r="N6" s="33"/>
      <c r="O6" s="33"/>
      <c r="P6" s="33"/>
      <c r="Q6" s="33"/>
      <c r="R6" s="147"/>
      <c r="S6" s="147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147"/>
      <c r="AF6" s="173"/>
      <c r="AG6" s="503"/>
    </row>
    <row r="7" spans="1:33" x14ac:dyDescent="0.25">
      <c r="A7" s="15">
        <v>1</v>
      </c>
      <c r="B7" s="16" t="s">
        <v>11</v>
      </c>
      <c r="C7" s="17" t="s">
        <v>12</v>
      </c>
      <c r="D7" s="496">
        <f>'Ср День 3 Нед 2'!AH7</f>
        <v>0</v>
      </c>
      <c r="E7" s="496"/>
      <c r="F7" s="38"/>
      <c r="G7" s="144"/>
      <c r="H7" s="38"/>
      <c r="I7" s="38"/>
      <c r="J7" s="38"/>
      <c r="K7" s="363">
        <f>(J7+I7+H7+G7+F7)*$K$5</f>
        <v>0</v>
      </c>
      <c r="L7" s="38"/>
      <c r="M7" s="144"/>
      <c r="N7" s="38"/>
      <c r="O7" s="144"/>
      <c r="P7" s="38"/>
      <c r="Q7" s="38"/>
      <c r="R7" s="38">
        <f>(L7+M7+N7+O7+P7)*$R$5</f>
        <v>0</v>
      </c>
      <c r="S7" s="38"/>
      <c r="T7" s="169">
        <f>S7+R7</f>
        <v>0</v>
      </c>
      <c r="U7" s="38"/>
      <c r="V7" s="38"/>
      <c r="W7" s="212">
        <f>(V7+U7)*$W$5</f>
        <v>0</v>
      </c>
      <c r="X7" s="38"/>
      <c r="Y7" s="38"/>
      <c r="Z7" s="38"/>
      <c r="AA7" s="381">
        <f>(Z7+Y7+X7)*$AA$5</f>
        <v>0</v>
      </c>
      <c r="AB7" s="38"/>
      <c r="AC7" s="38"/>
      <c r="AD7" s="38"/>
      <c r="AE7" s="171">
        <f t="shared" ref="AE7:AE38" si="0">(AD7+AC7+AB7)*$AE$5</f>
        <v>0</v>
      </c>
      <c r="AF7" s="174">
        <f t="shared" ref="AF7:AF38" si="1">K7+T7+W7+AA7+AE7</f>
        <v>0</v>
      </c>
      <c r="AG7" s="490">
        <f>(D7+E7)-AF7</f>
        <v>0</v>
      </c>
    </row>
    <row r="8" spans="1:33" x14ac:dyDescent="0.25">
      <c r="A8" s="15">
        <v>2</v>
      </c>
      <c r="B8" s="19" t="s">
        <v>13</v>
      </c>
      <c r="C8" s="20" t="s">
        <v>12</v>
      </c>
      <c r="D8" s="496">
        <f>'Ср День 3 Нед 2'!AH8</f>
        <v>-0.60000000000000009</v>
      </c>
      <c r="E8" s="496"/>
      <c r="F8" s="38"/>
      <c r="G8" s="144"/>
      <c r="H8" s="38"/>
      <c r="I8" s="38"/>
      <c r="J8" s="38">
        <v>0.03</v>
      </c>
      <c r="K8" s="363">
        <f t="shared" ref="K8:K71" si="2">(J8+I8+H8+G8+F8)*$K$5</f>
        <v>0</v>
      </c>
      <c r="L8" s="38"/>
      <c r="M8" s="144"/>
      <c r="N8" s="38"/>
      <c r="O8" s="144"/>
      <c r="P8" s="38">
        <v>0.03</v>
      </c>
      <c r="Q8" s="38"/>
      <c r="R8" s="38">
        <f t="shared" ref="R8:R71" si="3">(L8+M8+N8+O8+P8)*$R$5</f>
        <v>0</v>
      </c>
      <c r="S8" s="38"/>
      <c r="T8" s="169">
        <f t="shared" ref="T8:T71" si="4">S8+R8</f>
        <v>0</v>
      </c>
      <c r="U8" s="38"/>
      <c r="V8" s="38"/>
      <c r="W8" s="212">
        <f t="shared" ref="W8:W71" si="5">(V8+U8)*$W$5</f>
        <v>0</v>
      </c>
      <c r="X8" s="38"/>
      <c r="Y8" s="38"/>
      <c r="Z8" s="38"/>
      <c r="AA8" s="381">
        <f t="shared" ref="AA8:AA71" si="6">(Z8+Y8+X8)*$AA$5</f>
        <v>0</v>
      </c>
      <c r="AB8" s="163"/>
      <c r="AC8" s="38"/>
      <c r="AD8" s="38"/>
      <c r="AE8" s="171">
        <f t="shared" si="0"/>
        <v>0</v>
      </c>
      <c r="AF8" s="174">
        <f t="shared" si="1"/>
        <v>0</v>
      </c>
      <c r="AG8" s="490">
        <f t="shared" ref="AG8:AG71" si="7">(D8+E8)-AF8</f>
        <v>-0.60000000000000009</v>
      </c>
    </row>
    <row r="9" spans="1:33" x14ac:dyDescent="0.25">
      <c r="A9" s="15">
        <v>3</v>
      </c>
      <c r="B9" s="78" t="s">
        <v>146</v>
      </c>
      <c r="C9" s="17" t="s">
        <v>12</v>
      </c>
      <c r="D9" s="496">
        <f>'Ср День 3 Нед 2'!AH9</f>
        <v>-0.48</v>
      </c>
      <c r="E9" s="496"/>
      <c r="F9" s="38"/>
      <c r="G9" s="144"/>
      <c r="H9" s="38"/>
      <c r="I9" s="38"/>
      <c r="J9" s="38"/>
      <c r="K9" s="363">
        <f t="shared" si="2"/>
        <v>0</v>
      </c>
      <c r="L9" s="38"/>
      <c r="M9" s="144"/>
      <c r="N9" s="38"/>
      <c r="O9" s="144"/>
      <c r="P9" s="38">
        <v>0.03</v>
      </c>
      <c r="Q9" s="38"/>
      <c r="R9" s="38">
        <f t="shared" si="3"/>
        <v>0</v>
      </c>
      <c r="S9" s="38"/>
      <c r="T9" s="169">
        <f t="shared" si="4"/>
        <v>0</v>
      </c>
      <c r="U9" s="38"/>
      <c r="V9" s="38"/>
      <c r="W9" s="212">
        <f t="shared" si="5"/>
        <v>0</v>
      </c>
      <c r="X9" s="38"/>
      <c r="Y9" s="38"/>
      <c r="Z9" s="170">
        <v>0.03</v>
      </c>
      <c r="AA9" s="381">
        <f t="shared" si="6"/>
        <v>0</v>
      </c>
      <c r="AB9" s="163"/>
      <c r="AC9" s="38"/>
      <c r="AD9" s="171">
        <v>0.03</v>
      </c>
      <c r="AE9" s="171">
        <f t="shared" si="0"/>
        <v>0</v>
      </c>
      <c r="AF9" s="174">
        <f t="shared" si="1"/>
        <v>0</v>
      </c>
      <c r="AG9" s="490">
        <f t="shared" si="7"/>
        <v>-0.48</v>
      </c>
    </row>
    <row r="10" spans="1:33" x14ac:dyDescent="0.25">
      <c r="A10" s="15">
        <v>4</v>
      </c>
      <c r="B10" s="85" t="s">
        <v>184</v>
      </c>
      <c r="C10" s="17" t="s">
        <v>12</v>
      </c>
      <c r="D10" s="496">
        <f>'Ср День 3 Нед 2'!AH10</f>
        <v>0</v>
      </c>
      <c r="E10" s="496"/>
      <c r="F10" s="38"/>
      <c r="G10" s="144"/>
      <c r="H10" s="38"/>
      <c r="I10" s="38"/>
      <c r="J10" s="38"/>
      <c r="K10" s="363">
        <f t="shared" si="2"/>
        <v>0</v>
      </c>
      <c r="L10" s="38"/>
      <c r="M10" s="144"/>
      <c r="N10" s="38"/>
      <c r="O10" s="144"/>
      <c r="P10" s="38"/>
      <c r="Q10" s="38"/>
      <c r="R10" s="38">
        <f t="shared" si="3"/>
        <v>0</v>
      </c>
      <c r="S10" s="38"/>
      <c r="T10" s="169">
        <f t="shared" si="4"/>
        <v>0</v>
      </c>
      <c r="U10" s="212">
        <v>1</v>
      </c>
      <c r="V10" s="38"/>
      <c r="W10" s="212">
        <f t="shared" si="5"/>
        <v>0</v>
      </c>
      <c r="X10" s="38"/>
      <c r="Y10" s="38"/>
      <c r="Z10" s="38"/>
      <c r="AA10" s="381">
        <f t="shared" si="6"/>
        <v>0</v>
      </c>
      <c r="AB10" s="163"/>
      <c r="AC10" s="38"/>
      <c r="AD10" s="38"/>
      <c r="AE10" s="171">
        <f t="shared" si="0"/>
        <v>0</v>
      </c>
      <c r="AF10" s="174">
        <f t="shared" si="1"/>
        <v>0</v>
      </c>
      <c r="AG10" s="490">
        <f t="shared" si="7"/>
        <v>0</v>
      </c>
    </row>
    <row r="11" spans="1:33" x14ac:dyDescent="0.25">
      <c r="A11" s="6"/>
      <c r="B11" s="64" t="s">
        <v>185</v>
      </c>
      <c r="C11" s="7"/>
      <c r="D11" s="496">
        <f>'Ср День 3 Нед 2'!AH11</f>
        <v>0</v>
      </c>
      <c r="E11" s="52"/>
      <c r="F11" s="38"/>
      <c r="G11" s="144"/>
      <c r="H11" s="38"/>
      <c r="I11" s="38"/>
      <c r="J11" s="38"/>
      <c r="K11" s="363">
        <f t="shared" si="2"/>
        <v>0</v>
      </c>
      <c r="L11" s="38"/>
      <c r="M11" s="144"/>
      <c r="N11" s="38"/>
      <c r="O11" s="144"/>
      <c r="P11" s="38"/>
      <c r="Q11" s="38"/>
      <c r="R11" s="38">
        <f t="shared" si="3"/>
        <v>0</v>
      </c>
      <c r="S11" s="38"/>
      <c r="T11" s="169">
        <f t="shared" si="4"/>
        <v>0</v>
      </c>
      <c r="U11" s="38"/>
      <c r="V11" s="38"/>
      <c r="W11" s="212">
        <f t="shared" si="5"/>
        <v>0</v>
      </c>
      <c r="X11" s="38"/>
      <c r="Y11" s="38"/>
      <c r="Z11" s="38"/>
      <c r="AA11" s="381">
        <f t="shared" si="6"/>
        <v>0</v>
      </c>
      <c r="AB11" s="163"/>
      <c r="AC11" s="38"/>
      <c r="AD11" s="38"/>
      <c r="AE11" s="171">
        <f t="shared" si="0"/>
        <v>0</v>
      </c>
      <c r="AF11" s="174">
        <f t="shared" si="1"/>
        <v>0</v>
      </c>
      <c r="AG11" s="490">
        <f t="shared" si="7"/>
        <v>0</v>
      </c>
    </row>
    <row r="12" spans="1:33" x14ac:dyDescent="0.25">
      <c r="A12" s="15">
        <v>5</v>
      </c>
      <c r="B12" s="16" t="s">
        <v>44</v>
      </c>
      <c r="C12" s="17" t="s">
        <v>12</v>
      </c>
      <c r="D12" s="496">
        <f>'Ср День 3 Нед 2'!AH12</f>
        <v>0</v>
      </c>
      <c r="E12" s="496"/>
      <c r="F12" s="38"/>
      <c r="G12" s="144"/>
      <c r="H12" s="38"/>
      <c r="I12" s="434">
        <v>0.1</v>
      </c>
      <c r="J12" s="38"/>
      <c r="K12" s="363">
        <f t="shared" si="2"/>
        <v>0</v>
      </c>
      <c r="L12" s="38"/>
      <c r="M12" s="144"/>
      <c r="N12" s="38"/>
      <c r="O12" s="144"/>
      <c r="P12" s="38"/>
      <c r="Q12" s="38"/>
      <c r="R12" s="38">
        <f t="shared" si="3"/>
        <v>0</v>
      </c>
      <c r="S12" s="38"/>
      <c r="T12" s="169">
        <f t="shared" si="4"/>
        <v>0</v>
      </c>
      <c r="U12" s="38"/>
      <c r="V12" s="38"/>
      <c r="W12" s="212">
        <f t="shared" si="5"/>
        <v>0</v>
      </c>
      <c r="X12" s="38">
        <v>6.5000000000000002E-2</v>
      </c>
      <c r="Y12" s="38"/>
      <c r="Z12" s="38"/>
      <c r="AA12" s="381">
        <f t="shared" si="6"/>
        <v>0</v>
      </c>
      <c r="AB12" s="163"/>
      <c r="AC12" s="38"/>
      <c r="AD12" s="38"/>
      <c r="AE12" s="171">
        <f t="shared" si="0"/>
        <v>0</v>
      </c>
      <c r="AF12" s="174">
        <f t="shared" si="1"/>
        <v>0</v>
      </c>
      <c r="AG12" s="490">
        <f t="shared" si="7"/>
        <v>0</v>
      </c>
    </row>
    <row r="13" spans="1:33" x14ac:dyDescent="0.25">
      <c r="A13" s="15">
        <v>6</v>
      </c>
      <c r="B13" s="16" t="s">
        <v>49</v>
      </c>
      <c r="C13" s="17" t="s">
        <v>12</v>
      </c>
      <c r="D13" s="496">
        <f>'Ср День 3 Нед 2'!AH13</f>
        <v>0</v>
      </c>
      <c r="E13" s="496"/>
      <c r="F13" s="38"/>
      <c r="G13" s="144"/>
      <c r="H13" s="38"/>
      <c r="I13" s="38"/>
      <c r="J13" s="38"/>
      <c r="K13" s="363">
        <f t="shared" si="2"/>
        <v>0</v>
      </c>
      <c r="L13" s="38"/>
      <c r="M13" s="144"/>
      <c r="N13" s="38"/>
      <c r="O13" s="144"/>
      <c r="P13" s="38"/>
      <c r="Q13" s="38"/>
      <c r="R13" s="38">
        <f t="shared" si="3"/>
        <v>0</v>
      </c>
      <c r="S13" s="38"/>
      <c r="T13" s="169">
        <f t="shared" si="4"/>
        <v>0</v>
      </c>
      <c r="U13" s="38"/>
      <c r="V13" s="38"/>
      <c r="W13" s="212">
        <f t="shared" si="5"/>
        <v>0</v>
      </c>
      <c r="X13" s="38"/>
      <c r="Y13" s="38"/>
      <c r="Z13" s="38"/>
      <c r="AA13" s="381">
        <f t="shared" si="6"/>
        <v>0</v>
      </c>
      <c r="AB13" s="163"/>
      <c r="AC13" s="38"/>
      <c r="AD13" s="38"/>
      <c r="AE13" s="171">
        <f t="shared" si="0"/>
        <v>0</v>
      </c>
      <c r="AF13" s="174">
        <f t="shared" si="1"/>
        <v>0</v>
      </c>
      <c r="AG13" s="490">
        <f t="shared" si="7"/>
        <v>0</v>
      </c>
    </row>
    <row r="14" spans="1:33" x14ac:dyDescent="0.25">
      <c r="A14" s="15">
        <v>7</v>
      </c>
      <c r="B14" s="16" t="s">
        <v>50</v>
      </c>
      <c r="C14" s="17" t="s">
        <v>12</v>
      </c>
      <c r="D14" s="496">
        <f>'Ср День 3 Нед 2'!AH14</f>
        <v>0</v>
      </c>
      <c r="E14" s="496"/>
      <c r="F14" s="38"/>
      <c r="G14" s="435">
        <v>0.01</v>
      </c>
      <c r="H14" s="38"/>
      <c r="I14" s="38"/>
      <c r="J14" s="38"/>
      <c r="K14" s="363">
        <f t="shared" si="2"/>
        <v>0</v>
      </c>
      <c r="L14" s="38"/>
      <c r="M14" s="435">
        <v>0.01</v>
      </c>
      <c r="N14" s="38"/>
      <c r="O14" s="144"/>
      <c r="P14" s="38"/>
      <c r="Q14" s="38"/>
      <c r="R14" s="38">
        <f t="shared" si="3"/>
        <v>0</v>
      </c>
      <c r="S14" s="38"/>
      <c r="T14" s="169">
        <f t="shared" si="4"/>
        <v>0</v>
      </c>
      <c r="U14" s="38"/>
      <c r="V14" s="38"/>
      <c r="W14" s="212">
        <f t="shared" si="5"/>
        <v>0</v>
      </c>
      <c r="X14" s="38"/>
      <c r="Y14" s="38"/>
      <c r="Z14" s="38"/>
      <c r="AA14" s="381">
        <f t="shared" si="6"/>
        <v>0</v>
      </c>
      <c r="AB14" s="163"/>
      <c r="AC14" s="38"/>
      <c r="AD14" s="38"/>
      <c r="AE14" s="171">
        <f t="shared" si="0"/>
        <v>0</v>
      </c>
      <c r="AF14" s="174">
        <f t="shared" si="1"/>
        <v>0</v>
      </c>
      <c r="AG14" s="490">
        <f t="shared" si="7"/>
        <v>0</v>
      </c>
    </row>
    <row r="15" spans="1:33" x14ac:dyDescent="0.25">
      <c r="A15" s="15">
        <v>8</v>
      </c>
      <c r="B15" s="16" t="s">
        <v>48</v>
      </c>
      <c r="C15" s="17" t="s">
        <v>12</v>
      </c>
      <c r="D15" s="496">
        <f>'Ср День 3 Нед 2'!AH15</f>
        <v>0</v>
      </c>
      <c r="E15" s="496"/>
      <c r="F15" s="38"/>
      <c r="G15" s="144"/>
      <c r="H15" s="38"/>
      <c r="I15" s="38"/>
      <c r="J15" s="38"/>
      <c r="K15" s="363">
        <f t="shared" si="2"/>
        <v>0</v>
      </c>
      <c r="L15" s="38"/>
      <c r="M15" s="144"/>
      <c r="N15" s="38"/>
      <c r="O15" s="144"/>
      <c r="P15" s="38"/>
      <c r="Q15" s="38"/>
      <c r="R15" s="38">
        <f t="shared" si="3"/>
        <v>0</v>
      </c>
      <c r="S15" s="38"/>
      <c r="T15" s="169">
        <f t="shared" si="4"/>
        <v>0</v>
      </c>
      <c r="U15" s="38"/>
      <c r="V15" s="38"/>
      <c r="W15" s="212">
        <f t="shared" si="5"/>
        <v>0</v>
      </c>
      <c r="X15" s="38"/>
      <c r="Y15" s="38"/>
      <c r="Z15" s="38"/>
      <c r="AA15" s="381">
        <f t="shared" si="6"/>
        <v>0</v>
      </c>
      <c r="AB15" s="163"/>
      <c r="AC15" s="38"/>
      <c r="AD15" s="38"/>
      <c r="AE15" s="171">
        <f t="shared" si="0"/>
        <v>0</v>
      </c>
      <c r="AF15" s="174">
        <f t="shared" si="1"/>
        <v>0</v>
      </c>
      <c r="AG15" s="490">
        <f t="shared" si="7"/>
        <v>0</v>
      </c>
    </row>
    <row r="16" spans="1:33" x14ac:dyDescent="0.25">
      <c r="A16" s="15">
        <v>9</v>
      </c>
      <c r="B16" s="16" t="s">
        <v>46</v>
      </c>
      <c r="C16" s="17" t="s">
        <v>12</v>
      </c>
      <c r="D16" s="496">
        <f>'Ср День 3 Нед 2'!AH16</f>
        <v>0</v>
      </c>
      <c r="E16" s="496"/>
      <c r="F16" s="38"/>
      <c r="G16" s="144"/>
      <c r="H16" s="38"/>
      <c r="I16" s="38"/>
      <c r="J16" s="38"/>
      <c r="K16" s="363">
        <f t="shared" si="2"/>
        <v>0</v>
      </c>
      <c r="L16" s="38"/>
      <c r="M16" s="144"/>
      <c r="N16" s="38"/>
      <c r="O16" s="144"/>
      <c r="P16" s="38"/>
      <c r="Q16" s="38"/>
      <c r="R16" s="38">
        <f t="shared" si="3"/>
        <v>0</v>
      </c>
      <c r="S16" s="38"/>
      <c r="T16" s="169">
        <f t="shared" si="4"/>
        <v>0</v>
      </c>
      <c r="U16" s="38"/>
      <c r="V16" s="38"/>
      <c r="W16" s="212">
        <f t="shared" si="5"/>
        <v>0</v>
      </c>
      <c r="X16" s="38"/>
      <c r="Y16" s="38"/>
      <c r="Z16" s="38"/>
      <c r="AA16" s="381">
        <f t="shared" si="6"/>
        <v>0</v>
      </c>
      <c r="AB16" s="163"/>
      <c r="AC16" s="38"/>
      <c r="AD16" s="38"/>
      <c r="AE16" s="171">
        <f t="shared" si="0"/>
        <v>0</v>
      </c>
      <c r="AF16" s="174">
        <f t="shared" si="1"/>
        <v>0</v>
      </c>
      <c r="AG16" s="490">
        <f t="shared" si="7"/>
        <v>0</v>
      </c>
    </row>
    <row r="17" spans="1:33" x14ac:dyDescent="0.25">
      <c r="A17" s="15">
        <v>10</v>
      </c>
      <c r="B17" s="16" t="s">
        <v>101</v>
      </c>
      <c r="C17" s="17" t="s">
        <v>12</v>
      </c>
      <c r="D17" s="496">
        <f>'Ср День 3 Нед 2'!AH17</f>
        <v>0</v>
      </c>
      <c r="E17" s="496"/>
      <c r="F17" s="38"/>
      <c r="G17" s="144"/>
      <c r="H17" s="38"/>
      <c r="I17" s="38"/>
      <c r="J17" s="38"/>
      <c r="K17" s="363">
        <f t="shared" si="2"/>
        <v>0</v>
      </c>
      <c r="L17" s="38"/>
      <c r="M17" s="144"/>
      <c r="N17" s="38"/>
      <c r="O17" s="144"/>
      <c r="P17" s="38"/>
      <c r="Q17" s="38"/>
      <c r="R17" s="38">
        <f t="shared" si="3"/>
        <v>0</v>
      </c>
      <c r="S17" s="38"/>
      <c r="T17" s="169">
        <f t="shared" si="4"/>
        <v>0</v>
      </c>
      <c r="U17" s="38"/>
      <c r="V17" s="38"/>
      <c r="W17" s="212">
        <f t="shared" si="5"/>
        <v>0</v>
      </c>
      <c r="X17" s="38"/>
      <c r="Y17" s="38"/>
      <c r="Z17" s="38"/>
      <c r="AA17" s="381">
        <f t="shared" si="6"/>
        <v>0</v>
      </c>
      <c r="AB17" s="163"/>
      <c r="AC17" s="38"/>
      <c r="AD17" s="38"/>
      <c r="AE17" s="171">
        <f t="shared" si="0"/>
        <v>0</v>
      </c>
      <c r="AF17" s="174">
        <f t="shared" si="1"/>
        <v>0</v>
      </c>
      <c r="AG17" s="490">
        <f t="shared" si="7"/>
        <v>0</v>
      </c>
    </row>
    <row r="18" spans="1:33" x14ac:dyDescent="0.25">
      <c r="A18" s="15">
        <v>11</v>
      </c>
      <c r="B18" s="16" t="s">
        <v>47</v>
      </c>
      <c r="C18" s="17" t="s">
        <v>12</v>
      </c>
      <c r="D18" s="496">
        <f>'Ср День 3 Нед 2'!AH18</f>
        <v>0</v>
      </c>
      <c r="E18" s="496"/>
      <c r="F18" s="38"/>
      <c r="G18" s="144"/>
      <c r="H18" s="38"/>
      <c r="I18" s="38"/>
      <c r="J18" s="38"/>
      <c r="K18" s="363">
        <f t="shared" si="2"/>
        <v>0</v>
      </c>
      <c r="L18" s="38"/>
      <c r="M18" s="144"/>
      <c r="N18" s="38"/>
      <c r="O18" s="144"/>
      <c r="P18" s="38"/>
      <c r="Q18" s="38"/>
      <c r="R18" s="38">
        <f t="shared" si="3"/>
        <v>0</v>
      </c>
      <c r="S18" s="38"/>
      <c r="T18" s="169">
        <f t="shared" si="4"/>
        <v>0</v>
      </c>
      <c r="U18" s="38"/>
      <c r="V18" s="38"/>
      <c r="W18" s="212">
        <f t="shared" si="5"/>
        <v>0</v>
      </c>
      <c r="X18" s="38"/>
      <c r="Y18" s="38"/>
      <c r="Z18" s="38"/>
      <c r="AA18" s="381">
        <f t="shared" si="6"/>
        <v>0</v>
      </c>
      <c r="AB18" s="163"/>
      <c r="AC18" s="38"/>
      <c r="AD18" s="38"/>
      <c r="AE18" s="171">
        <f t="shared" si="0"/>
        <v>0</v>
      </c>
      <c r="AF18" s="174">
        <f t="shared" si="1"/>
        <v>0</v>
      </c>
      <c r="AG18" s="490">
        <f t="shared" si="7"/>
        <v>0</v>
      </c>
    </row>
    <row r="19" spans="1:33" x14ac:dyDescent="0.25">
      <c r="A19" s="15">
        <v>12</v>
      </c>
      <c r="B19" s="54" t="s">
        <v>168</v>
      </c>
      <c r="C19" s="17" t="s">
        <v>12</v>
      </c>
      <c r="D19" s="496">
        <f>'Ср День 3 Нед 2'!AH19</f>
        <v>0</v>
      </c>
      <c r="E19" s="496"/>
      <c r="F19" s="38"/>
      <c r="G19" s="144"/>
      <c r="H19" s="38"/>
      <c r="I19" s="38"/>
      <c r="J19" s="38"/>
      <c r="K19" s="363">
        <f t="shared" si="2"/>
        <v>0</v>
      </c>
      <c r="L19" s="38"/>
      <c r="M19" s="144"/>
      <c r="N19" s="38"/>
      <c r="O19" s="144"/>
      <c r="P19" s="38"/>
      <c r="Q19" s="38"/>
      <c r="R19" s="38">
        <f t="shared" si="3"/>
        <v>0</v>
      </c>
      <c r="S19" s="38"/>
      <c r="T19" s="169">
        <f t="shared" si="4"/>
        <v>0</v>
      </c>
      <c r="U19" s="38"/>
      <c r="V19" s="38"/>
      <c r="W19" s="212">
        <f t="shared" si="5"/>
        <v>0</v>
      </c>
      <c r="X19" s="38"/>
      <c r="Y19" s="38"/>
      <c r="Z19" s="38"/>
      <c r="AA19" s="381">
        <f t="shared" si="6"/>
        <v>0</v>
      </c>
      <c r="AB19" s="163"/>
      <c r="AC19" s="38"/>
      <c r="AD19" s="38"/>
      <c r="AE19" s="171">
        <f t="shared" si="0"/>
        <v>0</v>
      </c>
      <c r="AF19" s="174">
        <f t="shared" si="1"/>
        <v>0</v>
      </c>
      <c r="AG19" s="490">
        <f t="shared" si="7"/>
        <v>0</v>
      </c>
    </row>
    <row r="20" spans="1:33" x14ac:dyDescent="0.25">
      <c r="A20" s="6"/>
      <c r="B20" s="64" t="s">
        <v>40</v>
      </c>
      <c r="C20" s="52"/>
      <c r="D20" s="496">
        <f>'Ср День 3 Нед 2'!AH20</f>
        <v>0</v>
      </c>
      <c r="E20" s="52"/>
      <c r="F20" s="145"/>
      <c r="G20" s="146"/>
      <c r="H20" s="147"/>
      <c r="I20" s="147"/>
      <c r="J20" s="147"/>
      <c r="K20" s="363">
        <f t="shared" si="2"/>
        <v>0</v>
      </c>
      <c r="L20" s="147"/>
      <c r="M20" s="146"/>
      <c r="N20" s="147"/>
      <c r="O20" s="185"/>
      <c r="P20" s="147"/>
      <c r="Q20" s="147"/>
      <c r="R20" s="38">
        <f t="shared" si="3"/>
        <v>0</v>
      </c>
      <c r="S20" s="38"/>
      <c r="T20" s="169">
        <f t="shared" si="4"/>
        <v>0</v>
      </c>
      <c r="U20" s="147"/>
      <c r="V20" s="147"/>
      <c r="W20" s="212">
        <f t="shared" si="5"/>
        <v>0</v>
      </c>
      <c r="X20" s="147"/>
      <c r="Y20" s="147"/>
      <c r="Z20" s="147"/>
      <c r="AA20" s="381">
        <f t="shared" si="6"/>
        <v>0</v>
      </c>
      <c r="AB20" s="193"/>
      <c r="AC20" s="147"/>
      <c r="AD20" s="147"/>
      <c r="AE20" s="171">
        <f t="shared" si="0"/>
        <v>0</v>
      </c>
      <c r="AF20" s="174">
        <f t="shared" si="1"/>
        <v>0</v>
      </c>
      <c r="AG20" s="490">
        <f t="shared" si="7"/>
        <v>0</v>
      </c>
    </row>
    <row r="21" spans="1:33" x14ac:dyDescent="0.25">
      <c r="A21" s="15">
        <v>13</v>
      </c>
      <c r="B21" s="16" t="s">
        <v>41</v>
      </c>
      <c r="C21" s="17" t="s">
        <v>12</v>
      </c>
      <c r="D21" s="496">
        <f>'Ср День 3 Нед 2'!AH21</f>
        <v>-0.18</v>
      </c>
      <c r="E21" s="496"/>
      <c r="F21" s="38"/>
      <c r="G21" s="435">
        <v>3.0000000000000001E-3</v>
      </c>
      <c r="H21" s="38"/>
      <c r="I21" s="38"/>
      <c r="J21" s="38"/>
      <c r="K21" s="363">
        <f t="shared" si="2"/>
        <v>0</v>
      </c>
      <c r="L21" s="38"/>
      <c r="M21" s="435">
        <v>3.0000000000000001E-3</v>
      </c>
      <c r="N21" s="38"/>
      <c r="O21" s="144"/>
      <c r="P21" s="38"/>
      <c r="Q21" s="38"/>
      <c r="R21" s="38">
        <f t="shared" si="3"/>
        <v>0</v>
      </c>
      <c r="S21" s="38"/>
      <c r="T21" s="169">
        <f t="shared" si="4"/>
        <v>0</v>
      </c>
      <c r="U21" s="38"/>
      <c r="V21" s="38"/>
      <c r="W21" s="212">
        <f t="shared" si="5"/>
        <v>0</v>
      </c>
      <c r="X21" s="38"/>
      <c r="Y21" s="38"/>
      <c r="Z21" s="38"/>
      <c r="AA21" s="381">
        <f t="shared" si="6"/>
        <v>0</v>
      </c>
      <c r="AB21" s="231">
        <v>5.0000000000000001E-3</v>
      </c>
      <c r="AC21" s="38"/>
      <c r="AD21" s="38"/>
      <c r="AE21" s="171">
        <f t="shared" si="0"/>
        <v>0</v>
      </c>
      <c r="AF21" s="174">
        <f t="shared" si="1"/>
        <v>0</v>
      </c>
      <c r="AG21" s="490">
        <f t="shared" si="7"/>
        <v>-0.18</v>
      </c>
    </row>
    <row r="22" spans="1:33" x14ac:dyDescent="0.25">
      <c r="A22" s="15">
        <v>14</v>
      </c>
      <c r="B22" s="16" t="s">
        <v>42</v>
      </c>
      <c r="C22" s="17" t="s">
        <v>12</v>
      </c>
      <c r="D22" s="496">
        <f>'Ср День 3 Нед 2'!AH22</f>
        <v>0</v>
      </c>
      <c r="E22" s="496"/>
      <c r="F22" s="38"/>
      <c r="G22" s="144"/>
      <c r="H22" s="434">
        <v>3.0000000000000001E-3</v>
      </c>
      <c r="I22" s="38"/>
      <c r="J22" s="38"/>
      <c r="K22" s="363">
        <f t="shared" si="2"/>
        <v>0</v>
      </c>
      <c r="L22" s="38"/>
      <c r="M22" s="144"/>
      <c r="N22" s="434">
        <v>2.5999999999999999E-3</v>
      </c>
      <c r="O22" s="144"/>
      <c r="P22" s="38"/>
      <c r="Q22" s="38"/>
      <c r="R22" s="38">
        <f t="shared" si="3"/>
        <v>0</v>
      </c>
      <c r="S22" s="38"/>
      <c r="T22" s="169">
        <f t="shared" si="4"/>
        <v>0</v>
      </c>
      <c r="U22" s="38"/>
      <c r="V22" s="38"/>
      <c r="W22" s="212">
        <f t="shared" si="5"/>
        <v>0</v>
      </c>
      <c r="X22" s="170">
        <v>3.0000000000000001E-3</v>
      </c>
      <c r="Y22" s="38"/>
      <c r="Z22" s="38"/>
      <c r="AA22" s="381">
        <f t="shared" si="6"/>
        <v>0</v>
      </c>
      <c r="AB22" s="163"/>
      <c r="AC22" s="38"/>
      <c r="AD22" s="38"/>
      <c r="AE22" s="171">
        <f t="shared" si="0"/>
        <v>0</v>
      </c>
      <c r="AF22" s="174">
        <f t="shared" si="1"/>
        <v>0</v>
      </c>
      <c r="AG22" s="490">
        <f t="shared" si="7"/>
        <v>0</v>
      </c>
    </row>
    <row r="23" spans="1:33" x14ac:dyDescent="0.25">
      <c r="A23" s="15">
        <v>15</v>
      </c>
      <c r="B23" s="16" t="s">
        <v>43</v>
      </c>
      <c r="C23" s="17" t="s">
        <v>12</v>
      </c>
      <c r="D23" s="496">
        <f>'Ср День 3 Нед 2'!AH23</f>
        <v>0</v>
      </c>
      <c r="E23" s="496"/>
      <c r="F23" s="38"/>
      <c r="G23" s="144"/>
      <c r="H23" s="38"/>
      <c r="I23" s="38"/>
      <c r="J23" s="38"/>
      <c r="K23" s="363">
        <f t="shared" si="2"/>
        <v>0</v>
      </c>
      <c r="L23" s="38"/>
      <c r="M23" s="144"/>
      <c r="N23" s="38"/>
      <c r="O23" s="144"/>
      <c r="P23" s="38"/>
      <c r="Q23" s="38"/>
      <c r="R23" s="38">
        <f t="shared" si="3"/>
        <v>0</v>
      </c>
      <c r="S23" s="38"/>
      <c r="T23" s="169">
        <f t="shared" si="4"/>
        <v>0</v>
      </c>
      <c r="U23" s="38"/>
      <c r="V23" s="38"/>
      <c r="W23" s="212">
        <f t="shared" si="5"/>
        <v>0</v>
      </c>
      <c r="X23" s="38"/>
      <c r="Y23" s="38"/>
      <c r="Z23" s="38"/>
      <c r="AA23" s="381">
        <f t="shared" si="6"/>
        <v>0</v>
      </c>
      <c r="AB23" s="163"/>
      <c r="AC23" s="38"/>
      <c r="AD23" s="38"/>
      <c r="AE23" s="171">
        <f t="shared" si="0"/>
        <v>0</v>
      </c>
      <c r="AF23" s="174">
        <f t="shared" si="1"/>
        <v>0</v>
      </c>
      <c r="AG23" s="490">
        <f t="shared" si="7"/>
        <v>0</v>
      </c>
    </row>
    <row r="24" spans="1:33" x14ac:dyDescent="0.25">
      <c r="A24" s="6"/>
      <c r="B24" s="64" t="s">
        <v>15</v>
      </c>
      <c r="C24" s="52"/>
      <c r="D24" s="496">
        <f>'Ср День 3 Нед 2'!AH24</f>
        <v>0</v>
      </c>
      <c r="E24" s="52"/>
      <c r="F24" s="145"/>
      <c r="G24" s="146"/>
      <c r="H24" s="147"/>
      <c r="I24" s="147"/>
      <c r="J24" s="147"/>
      <c r="K24" s="363">
        <f t="shared" si="2"/>
        <v>0</v>
      </c>
      <c r="L24" s="147"/>
      <c r="M24" s="146"/>
      <c r="N24" s="147"/>
      <c r="O24" s="185"/>
      <c r="P24" s="147"/>
      <c r="Q24" s="147"/>
      <c r="R24" s="38">
        <f t="shared" si="3"/>
        <v>0</v>
      </c>
      <c r="S24" s="38"/>
      <c r="T24" s="169">
        <f t="shared" si="4"/>
        <v>0</v>
      </c>
      <c r="U24" s="147"/>
      <c r="V24" s="147"/>
      <c r="W24" s="212">
        <f t="shared" si="5"/>
        <v>0</v>
      </c>
      <c r="X24" s="147"/>
      <c r="Y24" s="147"/>
      <c r="Z24" s="147"/>
      <c r="AA24" s="381">
        <f t="shared" si="6"/>
        <v>0</v>
      </c>
      <c r="AB24" s="193"/>
      <c r="AC24" s="147"/>
      <c r="AD24" s="147"/>
      <c r="AE24" s="171">
        <f t="shared" si="0"/>
        <v>0</v>
      </c>
      <c r="AF24" s="174">
        <f t="shared" si="1"/>
        <v>0</v>
      </c>
      <c r="AG24" s="490">
        <f t="shared" si="7"/>
        <v>0</v>
      </c>
    </row>
    <row r="25" spans="1:33" x14ac:dyDescent="0.25">
      <c r="A25" s="15">
        <v>16</v>
      </c>
      <c r="B25" s="19" t="s">
        <v>16</v>
      </c>
      <c r="C25" s="20" t="s">
        <v>12</v>
      </c>
      <c r="D25" s="496">
        <f>'Ср День 3 Нед 2'!AH25</f>
        <v>0</v>
      </c>
      <c r="E25" s="496"/>
      <c r="F25" s="38"/>
      <c r="G25" s="144"/>
      <c r="H25" s="38"/>
      <c r="I25" s="38"/>
      <c r="J25" s="38"/>
      <c r="K25" s="363">
        <f t="shared" si="2"/>
        <v>0</v>
      </c>
      <c r="L25" s="38"/>
      <c r="M25" s="144"/>
      <c r="N25" s="38"/>
      <c r="O25" s="144"/>
      <c r="P25" s="38"/>
      <c r="Q25" s="38"/>
      <c r="R25" s="38">
        <f t="shared" si="3"/>
        <v>0</v>
      </c>
      <c r="S25" s="38"/>
      <c r="T25" s="169">
        <f t="shared" si="4"/>
        <v>0</v>
      </c>
      <c r="U25" s="38"/>
      <c r="V25" s="38"/>
      <c r="W25" s="212">
        <f t="shared" si="5"/>
        <v>0</v>
      </c>
      <c r="X25" s="38"/>
      <c r="Y25" s="38"/>
      <c r="Z25" s="38"/>
      <c r="AA25" s="381">
        <f t="shared" si="6"/>
        <v>0</v>
      </c>
      <c r="AB25" s="203"/>
      <c r="AC25" s="38"/>
      <c r="AD25" s="38"/>
      <c r="AE25" s="171">
        <f t="shared" si="0"/>
        <v>0</v>
      </c>
      <c r="AF25" s="174">
        <f t="shared" si="1"/>
        <v>0</v>
      </c>
      <c r="AG25" s="490">
        <f t="shared" si="7"/>
        <v>0</v>
      </c>
    </row>
    <row r="26" spans="1:33" x14ac:dyDescent="0.25">
      <c r="A26" s="15">
        <v>17</v>
      </c>
      <c r="B26" s="20" t="s">
        <v>227</v>
      </c>
      <c r="C26" s="20" t="s">
        <v>12</v>
      </c>
      <c r="D26" s="496">
        <f>'Ср День 3 Нед 2'!AH26</f>
        <v>0</v>
      </c>
      <c r="E26" s="496"/>
      <c r="F26" s="38"/>
      <c r="G26" s="144"/>
      <c r="H26" s="38"/>
      <c r="I26" s="38"/>
      <c r="J26" s="38"/>
      <c r="K26" s="363">
        <f t="shared" si="2"/>
        <v>0</v>
      </c>
      <c r="L26" s="38"/>
      <c r="M26" s="144"/>
      <c r="N26" s="38"/>
      <c r="O26" s="144"/>
      <c r="P26" s="38"/>
      <c r="Q26" s="38"/>
      <c r="R26" s="38">
        <f t="shared" si="3"/>
        <v>0</v>
      </c>
      <c r="S26" s="38"/>
      <c r="T26" s="169">
        <f t="shared" si="4"/>
        <v>0</v>
      </c>
      <c r="U26" s="38"/>
      <c r="V26" s="38"/>
      <c r="W26" s="212">
        <f t="shared" si="5"/>
        <v>0</v>
      </c>
      <c r="X26" s="38"/>
      <c r="Y26" s="38"/>
      <c r="Z26" s="38"/>
      <c r="AA26" s="381">
        <f t="shared" si="6"/>
        <v>0</v>
      </c>
      <c r="AB26" s="203"/>
      <c r="AC26" s="38"/>
      <c r="AD26" s="38"/>
      <c r="AE26" s="171">
        <f t="shared" si="0"/>
        <v>0</v>
      </c>
      <c r="AF26" s="174">
        <f t="shared" si="1"/>
        <v>0</v>
      </c>
      <c r="AG26" s="490">
        <f t="shared" si="7"/>
        <v>0</v>
      </c>
    </row>
    <row r="27" spans="1:33" x14ac:dyDescent="0.25">
      <c r="A27" s="15">
        <v>18</v>
      </c>
      <c r="B27" s="16" t="s">
        <v>17</v>
      </c>
      <c r="C27" s="20" t="s">
        <v>12</v>
      </c>
      <c r="D27" s="496">
        <f>'Ср День 3 Нед 2'!AH27</f>
        <v>-1.8959999999999999</v>
      </c>
      <c r="E27" s="496"/>
      <c r="F27" s="38"/>
      <c r="G27" s="144"/>
      <c r="H27" s="38"/>
      <c r="I27" s="38"/>
      <c r="J27" s="38"/>
      <c r="K27" s="363">
        <f t="shared" si="2"/>
        <v>0</v>
      </c>
      <c r="L27" s="38"/>
      <c r="M27" s="144"/>
      <c r="N27" s="38"/>
      <c r="O27" s="144"/>
      <c r="P27" s="38"/>
      <c r="Q27" s="38"/>
      <c r="R27" s="38">
        <f t="shared" si="3"/>
        <v>0</v>
      </c>
      <c r="S27" s="38"/>
      <c r="T27" s="169">
        <f t="shared" si="4"/>
        <v>0</v>
      </c>
      <c r="U27" s="38"/>
      <c r="V27" s="38"/>
      <c r="W27" s="212">
        <f t="shared" si="5"/>
        <v>0</v>
      </c>
      <c r="X27" s="38"/>
      <c r="Y27" s="38"/>
      <c r="Z27" s="38"/>
      <c r="AA27" s="381">
        <f t="shared" si="6"/>
        <v>0</v>
      </c>
      <c r="AB27" s="163"/>
      <c r="AC27" s="38"/>
      <c r="AD27" s="38"/>
      <c r="AE27" s="171">
        <f t="shared" si="0"/>
        <v>0</v>
      </c>
      <c r="AF27" s="174">
        <f t="shared" si="1"/>
        <v>0</v>
      </c>
      <c r="AG27" s="490">
        <f t="shared" si="7"/>
        <v>-1.8959999999999999</v>
      </c>
    </row>
    <row r="28" spans="1:33" x14ac:dyDescent="0.25">
      <c r="A28" s="15">
        <v>19</v>
      </c>
      <c r="B28" s="16" t="s">
        <v>93</v>
      </c>
      <c r="C28" s="20" t="s">
        <v>12</v>
      </c>
      <c r="D28" s="496">
        <f>'Ср День 3 Нед 2'!AH28</f>
        <v>0</v>
      </c>
      <c r="E28" s="496"/>
      <c r="F28" s="38"/>
      <c r="G28" s="144"/>
      <c r="H28" s="38"/>
      <c r="I28" s="38"/>
      <c r="J28" s="38"/>
      <c r="K28" s="363">
        <f t="shared" si="2"/>
        <v>0</v>
      </c>
      <c r="L28" s="38"/>
      <c r="M28" s="144"/>
      <c r="N28" s="38"/>
      <c r="O28" s="144"/>
      <c r="P28" s="38"/>
      <c r="Q28" s="38"/>
      <c r="R28" s="38">
        <f t="shared" si="3"/>
        <v>0</v>
      </c>
      <c r="S28" s="38"/>
      <c r="T28" s="169">
        <f t="shared" si="4"/>
        <v>0</v>
      </c>
      <c r="U28" s="38"/>
      <c r="V28" s="38"/>
      <c r="W28" s="212">
        <f t="shared" si="5"/>
        <v>0</v>
      </c>
      <c r="X28" s="38"/>
      <c r="Y28" s="38"/>
      <c r="Z28" s="38"/>
      <c r="AA28" s="381">
        <f t="shared" si="6"/>
        <v>0</v>
      </c>
      <c r="AB28" s="163"/>
      <c r="AC28" s="38"/>
      <c r="AD28" s="38"/>
      <c r="AE28" s="171">
        <f t="shared" si="0"/>
        <v>0</v>
      </c>
      <c r="AF28" s="174">
        <f t="shared" si="1"/>
        <v>0</v>
      </c>
      <c r="AG28" s="490">
        <f t="shared" si="7"/>
        <v>0</v>
      </c>
    </row>
    <row r="29" spans="1:33" x14ac:dyDescent="0.25">
      <c r="A29" s="15">
        <v>20</v>
      </c>
      <c r="B29" s="16" t="s">
        <v>94</v>
      </c>
      <c r="C29" s="20" t="s">
        <v>12</v>
      </c>
      <c r="D29" s="496">
        <f>'Ср День 3 Нед 2'!AH29</f>
        <v>0</v>
      </c>
      <c r="E29" s="496"/>
      <c r="F29" s="38"/>
      <c r="G29" s="144"/>
      <c r="H29" s="38"/>
      <c r="I29" s="38"/>
      <c r="J29" s="38"/>
      <c r="K29" s="363">
        <f t="shared" si="2"/>
        <v>0</v>
      </c>
      <c r="L29" s="38"/>
      <c r="M29" s="144"/>
      <c r="N29" s="38"/>
      <c r="O29" s="144"/>
      <c r="P29" s="38"/>
      <c r="Q29" s="38"/>
      <c r="R29" s="38">
        <f t="shared" si="3"/>
        <v>0</v>
      </c>
      <c r="S29" s="38"/>
      <c r="T29" s="169">
        <f t="shared" si="4"/>
        <v>0</v>
      </c>
      <c r="U29" s="38"/>
      <c r="V29" s="38"/>
      <c r="W29" s="212">
        <f t="shared" si="5"/>
        <v>0</v>
      </c>
      <c r="X29" s="38"/>
      <c r="Y29" s="38"/>
      <c r="Z29" s="38"/>
      <c r="AA29" s="381">
        <f t="shared" si="6"/>
        <v>0</v>
      </c>
      <c r="AB29" s="163"/>
      <c r="AC29" s="38"/>
      <c r="AD29" s="38"/>
      <c r="AE29" s="171">
        <f t="shared" si="0"/>
        <v>0</v>
      </c>
      <c r="AF29" s="174">
        <f t="shared" si="1"/>
        <v>0</v>
      </c>
      <c r="AG29" s="490">
        <f t="shared" si="7"/>
        <v>0</v>
      </c>
    </row>
    <row r="30" spans="1:33" x14ac:dyDescent="0.25">
      <c r="A30" s="15">
        <v>21</v>
      </c>
      <c r="B30" s="16" t="s">
        <v>226</v>
      </c>
      <c r="C30" s="20" t="s">
        <v>12</v>
      </c>
      <c r="D30" s="496">
        <f>'Ср День 3 Нед 2'!AH30</f>
        <v>0</v>
      </c>
      <c r="E30" s="496"/>
      <c r="F30" s="38"/>
      <c r="G30" s="144"/>
      <c r="H30" s="38"/>
      <c r="I30" s="38"/>
      <c r="J30" s="38"/>
      <c r="K30" s="363">
        <f t="shared" si="2"/>
        <v>0</v>
      </c>
      <c r="L30" s="38"/>
      <c r="M30" s="144"/>
      <c r="N30" s="38"/>
      <c r="O30" s="144"/>
      <c r="P30" s="38"/>
      <c r="Q30" s="38"/>
      <c r="R30" s="38">
        <f t="shared" si="3"/>
        <v>0</v>
      </c>
      <c r="S30" s="38"/>
      <c r="T30" s="169">
        <f t="shared" si="4"/>
        <v>0</v>
      </c>
      <c r="U30" s="38"/>
      <c r="V30" s="38"/>
      <c r="W30" s="212">
        <f t="shared" si="5"/>
        <v>0</v>
      </c>
      <c r="X30" s="38"/>
      <c r="Y30" s="38"/>
      <c r="Z30" s="38"/>
      <c r="AA30" s="381">
        <f t="shared" si="6"/>
        <v>0</v>
      </c>
      <c r="AB30" s="163"/>
      <c r="AC30" s="38"/>
      <c r="AD30" s="38"/>
      <c r="AE30" s="171">
        <f t="shared" si="0"/>
        <v>0</v>
      </c>
      <c r="AF30" s="174">
        <f t="shared" si="1"/>
        <v>0</v>
      </c>
      <c r="AG30" s="490">
        <f t="shared" si="7"/>
        <v>0</v>
      </c>
    </row>
    <row r="31" spans="1:33" x14ac:dyDescent="0.25">
      <c r="A31" s="15">
        <v>22</v>
      </c>
      <c r="B31" s="19" t="s">
        <v>18</v>
      </c>
      <c r="C31" s="20" t="s">
        <v>12</v>
      </c>
      <c r="D31" s="496">
        <f>'Ср День 3 Нед 2'!AH31</f>
        <v>0</v>
      </c>
      <c r="E31" s="496"/>
      <c r="F31" s="38"/>
      <c r="G31" s="435">
        <v>4.3999999999999997E-2</v>
      </c>
      <c r="H31" s="38"/>
      <c r="I31" s="38"/>
      <c r="J31" s="38"/>
      <c r="K31" s="363">
        <f t="shared" si="2"/>
        <v>0</v>
      </c>
      <c r="L31" s="38"/>
      <c r="M31" s="435">
        <v>4.3999999999999997E-2</v>
      </c>
      <c r="N31" s="38"/>
      <c r="O31" s="144"/>
      <c r="P31" s="38"/>
      <c r="Q31" s="38"/>
      <c r="R31" s="38">
        <f t="shared" si="3"/>
        <v>0</v>
      </c>
      <c r="S31" s="38"/>
      <c r="T31" s="169">
        <f t="shared" si="4"/>
        <v>0</v>
      </c>
      <c r="U31" s="38"/>
      <c r="V31" s="38"/>
      <c r="W31" s="212">
        <f t="shared" si="5"/>
        <v>0</v>
      </c>
      <c r="X31" s="38"/>
      <c r="Y31" s="38"/>
      <c r="Z31" s="38"/>
      <c r="AA31" s="381">
        <f t="shared" si="6"/>
        <v>0</v>
      </c>
      <c r="AB31" s="163"/>
      <c r="AC31" s="38"/>
      <c r="AD31" s="38"/>
      <c r="AE31" s="171">
        <f t="shared" si="0"/>
        <v>0</v>
      </c>
      <c r="AF31" s="174">
        <f t="shared" si="1"/>
        <v>0</v>
      </c>
      <c r="AG31" s="490">
        <f t="shared" si="7"/>
        <v>0</v>
      </c>
    </row>
    <row r="32" spans="1:33" x14ac:dyDescent="0.25">
      <c r="A32" s="15">
        <v>23</v>
      </c>
      <c r="B32" s="16" t="s">
        <v>187</v>
      </c>
      <c r="C32" s="20" t="s">
        <v>12</v>
      </c>
      <c r="D32" s="496">
        <f>'Ср День 3 Нед 2'!AH32</f>
        <v>0</v>
      </c>
      <c r="E32" s="496"/>
      <c r="F32" s="38"/>
      <c r="G32" s="144"/>
      <c r="H32" s="38"/>
      <c r="I32" s="38"/>
      <c r="J32" s="38"/>
      <c r="K32" s="363">
        <f t="shared" si="2"/>
        <v>0</v>
      </c>
      <c r="L32" s="38"/>
      <c r="M32" s="144"/>
      <c r="N32" s="38"/>
      <c r="O32" s="144"/>
      <c r="P32" s="38"/>
      <c r="Q32" s="38"/>
      <c r="R32" s="38">
        <f t="shared" si="3"/>
        <v>0</v>
      </c>
      <c r="S32" s="38"/>
      <c r="T32" s="169">
        <f t="shared" si="4"/>
        <v>0</v>
      </c>
      <c r="U32" s="38"/>
      <c r="V32" s="38"/>
      <c r="W32" s="212">
        <f t="shared" si="5"/>
        <v>0</v>
      </c>
      <c r="X32" s="38"/>
      <c r="Y32" s="38"/>
      <c r="Z32" s="38"/>
      <c r="AA32" s="381">
        <f t="shared" si="6"/>
        <v>0</v>
      </c>
      <c r="AB32" s="163"/>
      <c r="AC32" s="38"/>
      <c r="AD32" s="38"/>
      <c r="AE32" s="171">
        <f t="shared" si="0"/>
        <v>0</v>
      </c>
      <c r="AF32" s="174">
        <f t="shared" si="1"/>
        <v>0</v>
      </c>
      <c r="AG32" s="490">
        <f t="shared" si="7"/>
        <v>0</v>
      </c>
    </row>
    <row r="33" spans="1:33" x14ac:dyDescent="0.25">
      <c r="A33" s="15">
        <v>24</v>
      </c>
      <c r="B33" s="23" t="s">
        <v>108</v>
      </c>
      <c r="C33" s="20" t="s">
        <v>12</v>
      </c>
      <c r="D33" s="496">
        <f>'Ср День 3 Нед 2'!AH33</f>
        <v>0</v>
      </c>
      <c r="E33" s="496"/>
      <c r="F33" s="38"/>
      <c r="G33" s="144"/>
      <c r="H33" s="38"/>
      <c r="I33" s="38"/>
      <c r="J33" s="38"/>
      <c r="K33" s="363">
        <f t="shared" si="2"/>
        <v>0</v>
      </c>
      <c r="L33" s="38"/>
      <c r="M33" s="144"/>
      <c r="N33" s="38"/>
      <c r="O33" s="144"/>
      <c r="P33" s="38"/>
      <c r="Q33" s="38"/>
      <c r="R33" s="38">
        <f t="shared" si="3"/>
        <v>0</v>
      </c>
      <c r="S33" s="38"/>
      <c r="T33" s="169">
        <f t="shared" si="4"/>
        <v>0</v>
      </c>
      <c r="U33" s="38"/>
      <c r="V33" s="38"/>
      <c r="W33" s="212">
        <f t="shared" si="5"/>
        <v>0</v>
      </c>
      <c r="X33" s="38"/>
      <c r="Y33" s="38"/>
      <c r="Z33" s="38"/>
      <c r="AA33" s="381">
        <f t="shared" si="6"/>
        <v>0</v>
      </c>
      <c r="AB33" s="163"/>
      <c r="AC33" s="38"/>
      <c r="AD33" s="38"/>
      <c r="AE33" s="171">
        <f t="shared" si="0"/>
        <v>0</v>
      </c>
      <c r="AF33" s="174">
        <f t="shared" si="1"/>
        <v>0</v>
      </c>
      <c r="AG33" s="490">
        <f t="shared" si="7"/>
        <v>0</v>
      </c>
    </row>
    <row r="34" spans="1:33" x14ac:dyDescent="0.25">
      <c r="A34" s="15">
        <v>25</v>
      </c>
      <c r="B34" s="22" t="s">
        <v>186</v>
      </c>
      <c r="C34" s="20" t="s">
        <v>12</v>
      </c>
      <c r="D34" s="496">
        <f>'Ср День 3 Нед 2'!AH34</f>
        <v>0</v>
      </c>
      <c r="E34" s="496"/>
      <c r="F34" s="38"/>
      <c r="G34" s="144"/>
      <c r="H34" s="38"/>
      <c r="I34" s="38"/>
      <c r="J34" s="38"/>
      <c r="K34" s="363">
        <f t="shared" si="2"/>
        <v>0</v>
      </c>
      <c r="L34" s="38"/>
      <c r="M34" s="144"/>
      <c r="N34" s="38"/>
      <c r="O34" s="144"/>
      <c r="P34" s="38"/>
      <c r="Q34" s="38"/>
      <c r="R34" s="38">
        <f t="shared" si="3"/>
        <v>0</v>
      </c>
      <c r="S34" s="38"/>
      <c r="T34" s="169">
        <f t="shared" si="4"/>
        <v>0</v>
      </c>
      <c r="U34" s="38"/>
      <c r="V34" s="38"/>
      <c r="W34" s="212">
        <f t="shared" si="5"/>
        <v>0</v>
      </c>
      <c r="X34" s="38"/>
      <c r="Y34" s="38"/>
      <c r="Z34" s="38"/>
      <c r="AA34" s="381">
        <f t="shared" si="6"/>
        <v>0</v>
      </c>
      <c r="AB34" s="163"/>
      <c r="AC34" s="38"/>
      <c r="AD34" s="38"/>
      <c r="AE34" s="171">
        <f t="shared" si="0"/>
        <v>0</v>
      </c>
      <c r="AF34" s="174">
        <f t="shared" si="1"/>
        <v>0</v>
      </c>
      <c r="AG34" s="490">
        <f t="shared" si="7"/>
        <v>0</v>
      </c>
    </row>
    <row r="35" spans="1:33" x14ac:dyDescent="0.25">
      <c r="A35" s="15">
        <v>26</v>
      </c>
      <c r="B35" s="22" t="s">
        <v>117</v>
      </c>
      <c r="C35" s="20" t="s">
        <v>12</v>
      </c>
      <c r="D35" s="496">
        <f>'Ср День 3 Нед 2'!AH35</f>
        <v>0</v>
      </c>
      <c r="E35" s="496"/>
      <c r="F35" s="38"/>
      <c r="G35" s="144"/>
      <c r="H35" s="38"/>
      <c r="I35" s="38"/>
      <c r="J35" s="38"/>
      <c r="K35" s="363">
        <f t="shared" si="2"/>
        <v>0</v>
      </c>
      <c r="L35" s="38"/>
      <c r="M35" s="144"/>
      <c r="N35" s="38"/>
      <c r="O35" s="144"/>
      <c r="P35" s="38"/>
      <c r="Q35" s="38"/>
      <c r="R35" s="38">
        <f t="shared" si="3"/>
        <v>0</v>
      </c>
      <c r="S35" s="38"/>
      <c r="T35" s="169">
        <f t="shared" si="4"/>
        <v>0</v>
      </c>
      <c r="U35" s="38"/>
      <c r="V35" s="38"/>
      <c r="W35" s="212">
        <f t="shared" si="5"/>
        <v>0</v>
      </c>
      <c r="X35" s="38"/>
      <c r="Y35" s="38"/>
      <c r="Z35" s="38"/>
      <c r="AA35" s="381">
        <f t="shared" si="6"/>
        <v>0</v>
      </c>
      <c r="AB35" s="163"/>
      <c r="AC35" s="38"/>
      <c r="AD35" s="38"/>
      <c r="AE35" s="171">
        <f t="shared" si="0"/>
        <v>0</v>
      </c>
      <c r="AF35" s="174">
        <f t="shared" si="1"/>
        <v>0</v>
      </c>
      <c r="AG35" s="490">
        <f t="shared" si="7"/>
        <v>0</v>
      </c>
    </row>
    <row r="36" spans="1:33" x14ac:dyDescent="0.25">
      <c r="A36" s="6"/>
      <c r="B36" s="64" t="s">
        <v>20</v>
      </c>
      <c r="C36" s="52"/>
      <c r="D36" s="496">
        <f>'Ср День 3 Нед 2'!AH36</f>
        <v>0</v>
      </c>
      <c r="E36" s="52"/>
      <c r="F36" s="38"/>
      <c r="G36" s="144"/>
      <c r="H36" s="38"/>
      <c r="I36" s="38"/>
      <c r="J36" s="38"/>
      <c r="K36" s="363">
        <f t="shared" si="2"/>
        <v>0</v>
      </c>
      <c r="L36" s="38"/>
      <c r="M36" s="144"/>
      <c r="N36" s="38"/>
      <c r="O36" s="144"/>
      <c r="P36" s="38"/>
      <c r="Q36" s="38"/>
      <c r="R36" s="38">
        <f t="shared" si="3"/>
        <v>0</v>
      </c>
      <c r="S36" s="38"/>
      <c r="T36" s="169">
        <f t="shared" si="4"/>
        <v>0</v>
      </c>
      <c r="U36" s="38"/>
      <c r="V36" s="38"/>
      <c r="W36" s="212">
        <f t="shared" si="5"/>
        <v>0</v>
      </c>
      <c r="X36" s="38"/>
      <c r="Y36" s="38"/>
      <c r="Z36" s="38"/>
      <c r="AA36" s="381">
        <f t="shared" si="6"/>
        <v>0</v>
      </c>
      <c r="AB36" s="163"/>
      <c r="AC36" s="38"/>
      <c r="AD36" s="38"/>
      <c r="AE36" s="171">
        <f t="shared" si="0"/>
        <v>0</v>
      </c>
      <c r="AF36" s="174">
        <f t="shared" si="1"/>
        <v>0</v>
      </c>
      <c r="AG36" s="490">
        <f t="shared" si="7"/>
        <v>0</v>
      </c>
    </row>
    <row r="37" spans="1:33" x14ac:dyDescent="0.25">
      <c r="A37" s="15">
        <v>27</v>
      </c>
      <c r="B37" s="19" t="s">
        <v>21</v>
      </c>
      <c r="C37" s="20" t="s">
        <v>12</v>
      </c>
      <c r="D37" s="496">
        <f>'Ср День 3 Нед 2'!AH37</f>
        <v>0</v>
      </c>
      <c r="E37" s="496"/>
      <c r="F37" s="38"/>
      <c r="G37" s="144"/>
      <c r="H37" s="38"/>
      <c r="I37" s="38"/>
      <c r="J37" s="38"/>
      <c r="K37" s="363">
        <f t="shared" si="2"/>
        <v>0</v>
      </c>
      <c r="L37" s="38"/>
      <c r="M37" s="144"/>
      <c r="N37" s="38"/>
      <c r="O37" s="144"/>
      <c r="P37" s="38"/>
      <c r="Q37" s="38"/>
      <c r="R37" s="38">
        <f t="shared" si="3"/>
        <v>0</v>
      </c>
      <c r="S37" s="38"/>
      <c r="T37" s="169">
        <f t="shared" si="4"/>
        <v>0</v>
      </c>
      <c r="U37" s="38"/>
      <c r="V37" s="38"/>
      <c r="W37" s="212">
        <f t="shared" si="5"/>
        <v>0</v>
      </c>
      <c r="X37" s="38"/>
      <c r="Y37" s="38"/>
      <c r="Z37" s="38"/>
      <c r="AA37" s="381">
        <f t="shared" si="6"/>
        <v>0</v>
      </c>
      <c r="AB37" s="163"/>
      <c r="AC37" s="38"/>
      <c r="AD37" s="38"/>
      <c r="AE37" s="171">
        <f t="shared" si="0"/>
        <v>0</v>
      </c>
      <c r="AF37" s="174">
        <f t="shared" si="1"/>
        <v>0</v>
      </c>
      <c r="AG37" s="490">
        <f t="shared" si="7"/>
        <v>0</v>
      </c>
    </row>
    <row r="38" spans="1:33" x14ac:dyDescent="0.25">
      <c r="A38" s="15">
        <v>28</v>
      </c>
      <c r="B38" s="19" t="s">
        <v>22</v>
      </c>
      <c r="C38" s="20" t="s">
        <v>12</v>
      </c>
      <c r="D38" s="496">
        <f>'Ср День 3 Нед 2'!AH38</f>
        <v>0</v>
      </c>
      <c r="E38" s="496"/>
      <c r="F38" s="38"/>
      <c r="G38" s="144"/>
      <c r="H38" s="38"/>
      <c r="I38" s="38"/>
      <c r="J38" s="38"/>
      <c r="K38" s="363">
        <f t="shared" si="2"/>
        <v>0</v>
      </c>
      <c r="L38" s="38"/>
      <c r="M38" s="144"/>
      <c r="N38" s="38"/>
      <c r="O38" s="144"/>
      <c r="P38" s="38"/>
      <c r="Q38" s="38"/>
      <c r="R38" s="38">
        <f t="shared" si="3"/>
        <v>0</v>
      </c>
      <c r="S38" s="38"/>
      <c r="T38" s="169">
        <f t="shared" si="4"/>
        <v>0</v>
      </c>
      <c r="U38" s="38"/>
      <c r="V38" s="38"/>
      <c r="W38" s="212">
        <f t="shared" si="5"/>
        <v>0</v>
      </c>
      <c r="X38" s="38"/>
      <c r="Y38" s="38"/>
      <c r="Z38" s="38"/>
      <c r="AA38" s="381">
        <f t="shared" si="6"/>
        <v>0</v>
      </c>
      <c r="AB38" s="163"/>
      <c r="AC38" s="38"/>
      <c r="AD38" s="38"/>
      <c r="AE38" s="171">
        <f t="shared" si="0"/>
        <v>0</v>
      </c>
      <c r="AF38" s="174">
        <f t="shared" si="1"/>
        <v>0</v>
      </c>
      <c r="AG38" s="490">
        <f t="shared" si="7"/>
        <v>0</v>
      </c>
    </row>
    <row r="39" spans="1:33" x14ac:dyDescent="0.25">
      <c r="A39" s="15">
        <v>29</v>
      </c>
      <c r="B39" s="31" t="s">
        <v>228</v>
      </c>
      <c r="C39" s="20" t="s">
        <v>12</v>
      </c>
      <c r="D39" s="496">
        <f>'Ср День 3 Нед 2'!AH39</f>
        <v>0</v>
      </c>
      <c r="E39" s="496"/>
      <c r="F39" s="38"/>
      <c r="G39" s="144"/>
      <c r="H39" s="38"/>
      <c r="I39" s="38"/>
      <c r="J39" s="38"/>
      <c r="K39" s="363">
        <f t="shared" si="2"/>
        <v>0</v>
      </c>
      <c r="L39" s="38"/>
      <c r="M39" s="144"/>
      <c r="N39" s="38"/>
      <c r="O39" s="144"/>
      <c r="P39" s="38"/>
      <c r="Q39" s="38"/>
      <c r="R39" s="38">
        <f t="shared" si="3"/>
        <v>0</v>
      </c>
      <c r="S39" s="38"/>
      <c r="T39" s="169">
        <f t="shared" si="4"/>
        <v>0</v>
      </c>
      <c r="U39" s="38"/>
      <c r="V39" s="38"/>
      <c r="W39" s="212">
        <f t="shared" si="5"/>
        <v>0</v>
      </c>
      <c r="X39" s="38"/>
      <c r="Y39" s="38"/>
      <c r="Z39" s="38"/>
      <c r="AA39" s="381">
        <f t="shared" si="6"/>
        <v>0</v>
      </c>
      <c r="AB39" s="163"/>
      <c r="AC39" s="38"/>
      <c r="AD39" s="38"/>
      <c r="AE39" s="171">
        <f t="shared" ref="AE39:AE70" si="8">(AD39+AC39+AB39)*$AE$5</f>
        <v>0</v>
      </c>
      <c r="AF39" s="174">
        <f t="shared" ref="AF39:AF70" si="9">K39+T39+W39+AA39+AE39</f>
        <v>0</v>
      </c>
      <c r="AG39" s="490">
        <f t="shared" si="7"/>
        <v>0</v>
      </c>
    </row>
    <row r="40" spans="1:33" x14ac:dyDescent="0.25">
      <c r="A40" s="6"/>
      <c r="B40" s="64" t="s">
        <v>23</v>
      </c>
      <c r="C40" s="52"/>
      <c r="D40" s="496">
        <f>'Ср День 3 Нед 2'!AH40</f>
        <v>0</v>
      </c>
      <c r="E40" s="52"/>
      <c r="F40" s="145"/>
      <c r="G40" s="146"/>
      <c r="H40" s="147"/>
      <c r="I40" s="147"/>
      <c r="J40" s="147"/>
      <c r="K40" s="363">
        <f t="shared" si="2"/>
        <v>0</v>
      </c>
      <c r="L40" s="147"/>
      <c r="M40" s="146"/>
      <c r="N40" s="147"/>
      <c r="O40" s="185"/>
      <c r="P40" s="147"/>
      <c r="Q40" s="147"/>
      <c r="R40" s="38">
        <f t="shared" si="3"/>
        <v>0</v>
      </c>
      <c r="S40" s="38"/>
      <c r="T40" s="169">
        <f t="shared" si="4"/>
        <v>0</v>
      </c>
      <c r="U40" s="147"/>
      <c r="V40" s="147"/>
      <c r="W40" s="212">
        <f t="shared" si="5"/>
        <v>0</v>
      </c>
      <c r="X40" s="147"/>
      <c r="Y40" s="147"/>
      <c r="Z40" s="147"/>
      <c r="AA40" s="381">
        <f t="shared" si="6"/>
        <v>0</v>
      </c>
      <c r="AB40" s="193"/>
      <c r="AC40" s="147"/>
      <c r="AD40" s="147"/>
      <c r="AE40" s="171">
        <f t="shared" si="8"/>
        <v>0</v>
      </c>
      <c r="AF40" s="174">
        <f t="shared" si="9"/>
        <v>0</v>
      </c>
      <c r="AG40" s="490">
        <f t="shared" si="7"/>
        <v>0</v>
      </c>
    </row>
    <row r="41" spans="1:33" x14ac:dyDescent="0.25">
      <c r="A41" s="15">
        <v>30</v>
      </c>
      <c r="B41" s="16" t="s">
        <v>24</v>
      </c>
      <c r="C41" s="17" t="s">
        <v>12</v>
      </c>
      <c r="D41" s="496">
        <f>'Ср День 3 Нед 2'!AH41</f>
        <v>0</v>
      </c>
      <c r="E41" s="496"/>
      <c r="F41" s="38"/>
      <c r="G41" s="144"/>
      <c r="H41" s="38"/>
      <c r="I41" s="38"/>
      <c r="J41" s="38"/>
      <c r="K41" s="363">
        <f t="shared" si="2"/>
        <v>0</v>
      </c>
      <c r="L41" s="38"/>
      <c r="M41" s="144"/>
      <c r="N41" s="38"/>
      <c r="O41" s="144"/>
      <c r="P41" s="38"/>
      <c r="Q41" s="38"/>
      <c r="R41" s="38">
        <f t="shared" si="3"/>
        <v>0</v>
      </c>
      <c r="S41" s="38"/>
      <c r="T41" s="169">
        <f t="shared" si="4"/>
        <v>0</v>
      </c>
      <c r="U41" s="38"/>
      <c r="V41" s="38"/>
      <c r="W41" s="212">
        <f t="shared" si="5"/>
        <v>0</v>
      </c>
      <c r="X41" s="38"/>
      <c r="Y41" s="38"/>
      <c r="Z41" s="38"/>
      <c r="AA41" s="381">
        <f t="shared" si="6"/>
        <v>0</v>
      </c>
      <c r="AB41" s="163"/>
      <c r="AC41" s="38"/>
      <c r="AD41" s="38"/>
      <c r="AE41" s="171">
        <f t="shared" si="8"/>
        <v>0</v>
      </c>
      <c r="AF41" s="174">
        <f t="shared" si="9"/>
        <v>0</v>
      </c>
      <c r="AG41" s="490">
        <f t="shared" si="7"/>
        <v>0</v>
      </c>
    </row>
    <row r="42" spans="1:33" x14ac:dyDescent="0.25">
      <c r="A42" s="15">
        <v>31</v>
      </c>
      <c r="B42" s="19" t="s">
        <v>25</v>
      </c>
      <c r="C42" s="20" t="s">
        <v>12</v>
      </c>
      <c r="D42" s="496">
        <f>'Ср День 3 Нед 2'!AH42</f>
        <v>0</v>
      </c>
      <c r="E42" s="496"/>
      <c r="F42" s="38"/>
      <c r="G42" s="144"/>
      <c r="H42" s="38"/>
      <c r="I42" s="38"/>
      <c r="J42" s="38"/>
      <c r="K42" s="363">
        <f t="shared" si="2"/>
        <v>0</v>
      </c>
      <c r="L42" s="38"/>
      <c r="M42" s="144"/>
      <c r="N42" s="38"/>
      <c r="O42" s="144"/>
      <c r="P42" s="38"/>
      <c r="Q42" s="38"/>
      <c r="R42" s="38">
        <f t="shared" si="3"/>
        <v>0</v>
      </c>
      <c r="S42" s="38"/>
      <c r="T42" s="169">
        <f t="shared" si="4"/>
        <v>0</v>
      </c>
      <c r="U42" s="38"/>
      <c r="V42" s="38"/>
      <c r="W42" s="212">
        <f t="shared" si="5"/>
        <v>0</v>
      </c>
      <c r="X42" s="38"/>
      <c r="Y42" s="38"/>
      <c r="Z42" s="38"/>
      <c r="AA42" s="381">
        <f t="shared" si="6"/>
        <v>0</v>
      </c>
      <c r="AB42" s="163"/>
      <c r="AC42" s="38"/>
      <c r="AD42" s="38"/>
      <c r="AE42" s="171">
        <f t="shared" si="8"/>
        <v>0</v>
      </c>
      <c r="AF42" s="174">
        <f t="shared" si="9"/>
        <v>0</v>
      </c>
      <c r="AG42" s="490">
        <f t="shared" si="7"/>
        <v>0</v>
      </c>
    </row>
    <row r="43" spans="1:33" x14ac:dyDescent="0.25">
      <c r="A43" s="15">
        <v>32</v>
      </c>
      <c r="B43" s="19" t="s">
        <v>26</v>
      </c>
      <c r="C43" s="20" t="s">
        <v>12</v>
      </c>
      <c r="D43" s="496">
        <f>'Ср День 3 Нед 2'!AH43</f>
        <v>0</v>
      </c>
      <c r="E43" s="496"/>
      <c r="F43" s="38"/>
      <c r="G43" s="144"/>
      <c r="H43" s="38"/>
      <c r="I43" s="38"/>
      <c r="J43" s="38"/>
      <c r="K43" s="363">
        <f t="shared" si="2"/>
        <v>0</v>
      </c>
      <c r="L43" s="38"/>
      <c r="M43" s="144"/>
      <c r="N43" s="38"/>
      <c r="O43" s="144"/>
      <c r="P43" s="38"/>
      <c r="Q43" s="38"/>
      <c r="R43" s="38">
        <f t="shared" si="3"/>
        <v>0</v>
      </c>
      <c r="S43" s="38"/>
      <c r="T43" s="169">
        <f t="shared" si="4"/>
        <v>0</v>
      </c>
      <c r="U43" s="38"/>
      <c r="V43" s="38"/>
      <c r="W43" s="212">
        <f t="shared" si="5"/>
        <v>0</v>
      </c>
      <c r="X43" s="38"/>
      <c r="Y43" s="38"/>
      <c r="Z43" s="38"/>
      <c r="AA43" s="381">
        <f t="shared" si="6"/>
        <v>0</v>
      </c>
      <c r="AB43" s="231">
        <v>2.0299999999999999E-2</v>
      </c>
      <c r="AC43" s="38"/>
      <c r="AD43" s="38"/>
      <c r="AE43" s="171">
        <f t="shared" si="8"/>
        <v>0</v>
      </c>
      <c r="AF43" s="174">
        <f t="shared" si="9"/>
        <v>0</v>
      </c>
      <c r="AG43" s="490">
        <f t="shared" si="7"/>
        <v>0</v>
      </c>
    </row>
    <row r="44" spans="1:33" x14ac:dyDescent="0.25">
      <c r="A44" s="15">
        <v>33</v>
      </c>
      <c r="B44" s="19" t="s">
        <v>27</v>
      </c>
      <c r="C44" s="20" t="s">
        <v>12</v>
      </c>
      <c r="D44" s="496">
        <f>'Ср День 3 Нед 2'!AH44</f>
        <v>0</v>
      </c>
      <c r="E44" s="496"/>
      <c r="F44" s="38"/>
      <c r="G44" s="435">
        <v>5.1000000000000004E-3</v>
      </c>
      <c r="H44" s="38"/>
      <c r="I44" s="38"/>
      <c r="J44" s="38"/>
      <c r="K44" s="363">
        <f t="shared" si="2"/>
        <v>0</v>
      </c>
      <c r="L44" s="38"/>
      <c r="M44" s="435">
        <v>5.1000000000000004E-3</v>
      </c>
      <c r="N44" s="38"/>
      <c r="O44" s="144"/>
      <c r="P44" s="38"/>
      <c r="Q44" s="38"/>
      <c r="R44" s="38">
        <f t="shared" si="3"/>
        <v>0</v>
      </c>
      <c r="S44" s="38"/>
      <c r="T44" s="169">
        <f t="shared" si="4"/>
        <v>0</v>
      </c>
      <c r="U44" s="38"/>
      <c r="V44" s="38"/>
      <c r="W44" s="212">
        <f t="shared" si="5"/>
        <v>0</v>
      </c>
      <c r="X44" s="38"/>
      <c r="Y44" s="38"/>
      <c r="Z44" s="38"/>
      <c r="AA44" s="381">
        <f t="shared" si="6"/>
        <v>0</v>
      </c>
      <c r="AB44" s="163"/>
      <c r="AC44" s="38"/>
      <c r="AD44" s="38"/>
      <c r="AE44" s="171">
        <f t="shared" si="8"/>
        <v>0</v>
      </c>
      <c r="AF44" s="174">
        <f t="shared" si="9"/>
        <v>0</v>
      </c>
      <c r="AG44" s="490">
        <f t="shared" si="7"/>
        <v>0</v>
      </c>
    </row>
    <row r="45" spans="1:33" x14ac:dyDescent="0.25">
      <c r="A45" s="15">
        <v>34</v>
      </c>
      <c r="B45" s="16" t="s">
        <v>28</v>
      </c>
      <c r="C45" s="17" t="s">
        <v>12</v>
      </c>
      <c r="D45" s="496">
        <f>'Ср День 3 Нед 2'!AH45</f>
        <v>0</v>
      </c>
      <c r="E45" s="496"/>
      <c r="F45" s="38"/>
      <c r="G45" s="144"/>
      <c r="H45" s="38"/>
      <c r="I45" s="38"/>
      <c r="J45" s="38"/>
      <c r="K45" s="363">
        <f t="shared" si="2"/>
        <v>0</v>
      </c>
      <c r="L45" s="38"/>
      <c r="M45" s="144"/>
      <c r="N45" s="38"/>
      <c r="O45" s="144"/>
      <c r="P45" s="38"/>
      <c r="Q45" s="38"/>
      <c r="R45" s="38">
        <f t="shared" si="3"/>
        <v>0</v>
      </c>
      <c r="S45" s="38"/>
      <c r="T45" s="169">
        <f t="shared" si="4"/>
        <v>0</v>
      </c>
      <c r="U45" s="38"/>
      <c r="V45" s="38"/>
      <c r="W45" s="212">
        <f t="shared" si="5"/>
        <v>0</v>
      </c>
      <c r="X45" s="38"/>
      <c r="Y45" s="38"/>
      <c r="Z45" s="38"/>
      <c r="AA45" s="381">
        <f t="shared" si="6"/>
        <v>0</v>
      </c>
      <c r="AB45" s="163"/>
      <c r="AC45" s="38"/>
      <c r="AD45" s="38"/>
      <c r="AE45" s="171">
        <f t="shared" si="8"/>
        <v>0</v>
      </c>
      <c r="AF45" s="174">
        <f t="shared" si="9"/>
        <v>0</v>
      </c>
      <c r="AG45" s="490">
        <f t="shared" si="7"/>
        <v>0</v>
      </c>
    </row>
    <row r="46" spans="1:33" x14ac:dyDescent="0.25">
      <c r="A46" s="15">
        <v>35</v>
      </c>
      <c r="B46" s="16" t="s">
        <v>29</v>
      </c>
      <c r="C46" s="17" t="s">
        <v>12</v>
      </c>
      <c r="D46" s="496">
        <f>'Ср День 3 Нед 2'!AH46</f>
        <v>0</v>
      </c>
      <c r="E46" s="496"/>
      <c r="F46" s="38"/>
      <c r="G46" s="144"/>
      <c r="H46" s="38">
        <v>7.3200000000000001E-2</v>
      </c>
      <c r="I46" s="38"/>
      <c r="J46" s="38"/>
      <c r="K46" s="363">
        <f t="shared" si="2"/>
        <v>0</v>
      </c>
      <c r="L46" s="38"/>
      <c r="M46" s="144"/>
      <c r="N46" s="434">
        <v>8.1000000000000003E-2</v>
      </c>
      <c r="O46" s="144"/>
      <c r="P46" s="38"/>
      <c r="Q46" s="38"/>
      <c r="R46" s="38">
        <f t="shared" si="3"/>
        <v>0</v>
      </c>
      <c r="S46" s="38"/>
      <c r="T46" s="169">
        <f t="shared" si="4"/>
        <v>0</v>
      </c>
      <c r="U46" s="38"/>
      <c r="V46" s="38"/>
      <c r="W46" s="212">
        <f t="shared" si="5"/>
        <v>0</v>
      </c>
      <c r="X46" s="38"/>
      <c r="Y46" s="38"/>
      <c r="Z46" s="38"/>
      <c r="AA46" s="381">
        <f t="shared" si="6"/>
        <v>0</v>
      </c>
      <c r="AB46" s="163"/>
      <c r="AC46" s="38"/>
      <c r="AD46" s="38"/>
      <c r="AE46" s="171">
        <f t="shared" si="8"/>
        <v>0</v>
      </c>
      <c r="AF46" s="174">
        <f t="shared" si="9"/>
        <v>0</v>
      </c>
      <c r="AG46" s="490">
        <f t="shared" si="7"/>
        <v>0</v>
      </c>
    </row>
    <row r="47" spans="1:33" x14ac:dyDescent="0.25">
      <c r="A47" s="15">
        <v>36</v>
      </c>
      <c r="B47" s="16" t="s">
        <v>30</v>
      </c>
      <c r="C47" s="17" t="s">
        <v>12</v>
      </c>
      <c r="D47" s="496">
        <f>'Ср День 3 Нед 2'!AH47</f>
        <v>0</v>
      </c>
      <c r="E47" s="496"/>
      <c r="F47" s="38"/>
      <c r="G47" s="144"/>
      <c r="H47" s="38"/>
      <c r="I47" s="38"/>
      <c r="J47" s="38"/>
      <c r="K47" s="363">
        <f t="shared" si="2"/>
        <v>0</v>
      </c>
      <c r="L47" s="38"/>
      <c r="M47" s="144"/>
      <c r="N47" s="38"/>
      <c r="O47" s="144"/>
      <c r="P47" s="38"/>
      <c r="Q47" s="38"/>
      <c r="R47" s="38">
        <f t="shared" si="3"/>
        <v>0</v>
      </c>
      <c r="S47" s="38"/>
      <c r="T47" s="169">
        <f t="shared" si="4"/>
        <v>0</v>
      </c>
      <c r="U47" s="38"/>
      <c r="V47" s="38"/>
      <c r="W47" s="212">
        <f t="shared" si="5"/>
        <v>0</v>
      </c>
      <c r="X47" s="38"/>
      <c r="Y47" s="38"/>
      <c r="Z47" s="38"/>
      <c r="AA47" s="381">
        <f t="shared" si="6"/>
        <v>0</v>
      </c>
      <c r="AB47" s="163"/>
      <c r="AC47" s="38"/>
      <c r="AD47" s="38"/>
      <c r="AE47" s="171">
        <f t="shared" si="8"/>
        <v>0</v>
      </c>
      <c r="AF47" s="174">
        <f t="shared" si="9"/>
        <v>0</v>
      </c>
      <c r="AG47" s="490">
        <f t="shared" si="7"/>
        <v>0</v>
      </c>
    </row>
    <row r="48" spans="1:33" x14ac:dyDescent="0.25">
      <c r="A48" s="15">
        <v>37</v>
      </c>
      <c r="B48" s="16" t="s">
        <v>31</v>
      </c>
      <c r="C48" s="17" t="s">
        <v>12</v>
      </c>
      <c r="D48" s="496">
        <f>'Ср День 3 Нед 2'!AH48</f>
        <v>0</v>
      </c>
      <c r="E48" s="496"/>
      <c r="F48" s="38"/>
      <c r="G48" s="144"/>
      <c r="H48" s="38"/>
      <c r="I48" s="38"/>
      <c r="J48" s="38"/>
      <c r="K48" s="363">
        <f t="shared" si="2"/>
        <v>0</v>
      </c>
      <c r="L48" s="38"/>
      <c r="M48" s="144"/>
      <c r="N48" s="38"/>
      <c r="O48" s="144"/>
      <c r="P48" s="38"/>
      <c r="Q48" s="38"/>
      <c r="R48" s="38">
        <f t="shared" si="3"/>
        <v>0</v>
      </c>
      <c r="S48" s="38"/>
      <c r="T48" s="169">
        <f t="shared" si="4"/>
        <v>0</v>
      </c>
      <c r="U48" s="38"/>
      <c r="V48" s="38"/>
      <c r="W48" s="212">
        <f t="shared" si="5"/>
        <v>0</v>
      </c>
      <c r="X48" s="38"/>
      <c r="Y48" s="38"/>
      <c r="Z48" s="38"/>
      <c r="AA48" s="381">
        <f t="shared" si="6"/>
        <v>0</v>
      </c>
      <c r="AB48" s="163"/>
      <c r="AC48" s="38"/>
      <c r="AD48" s="38"/>
      <c r="AE48" s="171">
        <f t="shared" si="8"/>
        <v>0</v>
      </c>
      <c r="AF48" s="174">
        <f t="shared" si="9"/>
        <v>0</v>
      </c>
      <c r="AG48" s="490">
        <f t="shared" si="7"/>
        <v>0</v>
      </c>
    </row>
    <row r="49" spans="1:33" x14ac:dyDescent="0.25">
      <c r="A49" s="15">
        <v>38</v>
      </c>
      <c r="B49" s="16" t="s">
        <v>32</v>
      </c>
      <c r="C49" s="17" t="s">
        <v>12</v>
      </c>
      <c r="D49" s="496">
        <f>'Ср День 3 Нед 2'!AH49</f>
        <v>0</v>
      </c>
      <c r="E49" s="496"/>
      <c r="F49" s="38"/>
      <c r="G49" s="144"/>
      <c r="H49" s="38"/>
      <c r="I49" s="38"/>
      <c r="J49" s="38"/>
      <c r="K49" s="363">
        <f t="shared" si="2"/>
        <v>0</v>
      </c>
      <c r="L49" s="38"/>
      <c r="M49" s="144"/>
      <c r="N49" s="38"/>
      <c r="O49" s="144"/>
      <c r="P49" s="38"/>
      <c r="Q49" s="38"/>
      <c r="R49" s="38">
        <f t="shared" si="3"/>
        <v>0</v>
      </c>
      <c r="S49" s="38"/>
      <c r="T49" s="169">
        <f t="shared" si="4"/>
        <v>0</v>
      </c>
      <c r="U49" s="38"/>
      <c r="V49" s="38"/>
      <c r="W49" s="212">
        <f t="shared" si="5"/>
        <v>0</v>
      </c>
      <c r="X49" s="38"/>
      <c r="Y49" s="38"/>
      <c r="Z49" s="38"/>
      <c r="AA49" s="381">
        <f t="shared" si="6"/>
        <v>0</v>
      </c>
      <c r="AB49" s="163"/>
      <c r="AC49" s="38"/>
      <c r="AD49" s="38"/>
      <c r="AE49" s="171">
        <f t="shared" si="8"/>
        <v>0</v>
      </c>
      <c r="AF49" s="174">
        <f t="shared" si="9"/>
        <v>0</v>
      </c>
      <c r="AG49" s="490">
        <f t="shared" si="7"/>
        <v>0</v>
      </c>
    </row>
    <row r="50" spans="1:33" x14ac:dyDescent="0.25">
      <c r="A50" s="15">
        <v>39</v>
      </c>
      <c r="B50" s="16" t="s">
        <v>33</v>
      </c>
      <c r="C50" s="17" t="s">
        <v>12</v>
      </c>
      <c r="D50" s="496">
        <f>'Ср День 3 Нед 2'!AH50</f>
        <v>0</v>
      </c>
      <c r="E50" s="496"/>
      <c r="F50" s="38"/>
      <c r="G50" s="144"/>
      <c r="H50" s="38"/>
      <c r="I50" s="38"/>
      <c r="J50" s="38"/>
      <c r="K50" s="363">
        <f t="shared" si="2"/>
        <v>0</v>
      </c>
      <c r="L50" s="38"/>
      <c r="M50" s="144"/>
      <c r="N50" s="38"/>
      <c r="O50" s="144"/>
      <c r="P50" s="38"/>
      <c r="Q50" s="38"/>
      <c r="R50" s="38">
        <f t="shared" si="3"/>
        <v>0</v>
      </c>
      <c r="S50" s="38"/>
      <c r="T50" s="169">
        <f t="shared" si="4"/>
        <v>0</v>
      </c>
      <c r="U50" s="38"/>
      <c r="V50" s="38"/>
      <c r="W50" s="212">
        <f t="shared" si="5"/>
        <v>0</v>
      </c>
      <c r="X50" s="38"/>
      <c r="Y50" s="38"/>
      <c r="Z50" s="38"/>
      <c r="AA50" s="381">
        <f t="shared" si="6"/>
        <v>0</v>
      </c>
      <c r="AB50" s="163"/>
      <c r="AC50" s="38"/>
      <c r="AD50" s="38"/>
      <c r="AE50" s="171">
        <f t="shared" si="8"/>
        <v>0</v>
      </c>
      <c r="AF50" s="174">
        <f t="shared" si="9"/>
        <v>0</v>
      </c>
      <c r="AG50" s="490">
        <f t="shared" si="7"/>
        <v>0</v>
      </c>
    </row>
    <row r="51" spans="1:33" x14ac:dyDescent="0.25">
      <c r="A51" s="15">
        <v>40</v>
      </c>
      <c r="B51" s="16" t="s">
        <v>34</v>
      </c>
      <c r="C51" s="17" t="s">
        <v>12</v>
      </c>
      <c r="D51" s="496">
        <f>'Ср День 3 Нед 2'!AH51</f>
        <v>0</v>
      </c>
      <c r="E51" s="496"/>
      <c r="F51" s="38"/>
      <c r="G51" s="144"/>
      <c r="H51" s="38"/>
      <c r="I51" s="38"/>
      <c r="J51" s="38"/>
      <c r="K51" s="363">
        <f t="shared" si="2"/>
        <v>0</v>
      </c>
      <c r="L51" s="38"/>
      <c r="M51" s="144"/>
      <c r="N51" s="38"/>
      <c r="O51" s="144"/>
      <c r="P51" s="38"/>
      <c r="Q51" s="38"/>
      <c r="R51" s="38">
        <f t="shared" si="3"/>
        <v>0</v>
      </c>
      <c r="S51" s="38"/>
      <c r="T51" s="169">
        <f t="shared" si="4"/>
        <v>0</v>
      </c>
      <c r="U51" s="38"/>
      <c r="V51" s="38"/>
      <c r="W51" s="212">
        <f t="shared" si="5"/>
        <v>0</v>
      </c>
      <c r="X51" s="170">
        <v>1.4500000000000001E-2</v>
      </c>
      <c r="Y51" s="38"/>
      <c r="Z51" s="38"/>
      <c r="AA51" s="381">
        <f t="shared" si="6"/>
        <v>0</v>
      </c>
      <c r="AB51" s="163"/>
      <c r="AC51" s="38"/>
      <c r="AD51" s="38"/>
      <c r="AE51" s="171">
        <f t="shared" si="8"/>
        <v>0</v>
      </c>
      <c r="AF51" s="174">
        <f t="shared" si="9"/>
        <v>0</v>
      </c>
      <c r="AG51" s="490">
        <f t="shared" si="7"/>
        <v>0</v>
      </c>
    </row>
    <row r="52" spans="1:33" x14ac:dyDescent="0.25">
      <c r="A52" s="15">
        <v>41</v>
      </c>
      <c r="B52" s="19" t="s">
        <v>35</v>
      </c>
      <c r="C52" s="20" t="s">
        <v>12</v>
      </c>
      <c r="D52" s="496">
        <f>'Ср День 3 Нед 2'!AH52</f>
        <v>-1.224</v>
      </c>
      <c r="E52" s="496"/>
      <c r="F52" s="38"/>
      <c r="G52" s="144"/>
      <c r="H52" s="38"/>
      <c r="I52" s="38"/>
      <c r="J52" s="38"/>
      <c r="K52" s="363">
        <f t="shared" si="2"/>
        <v>0</v>
      </c>
      <c r="L52" s="38"/>
      <c r="M52" s="144"/>
      <c r="N52" s="38"/>
      <c r="O52" s="144"/>
      <c r="P52" s="38"/>
      <c r="Q52" s="38"/>
      <c r="R52" s="38">
        <f t="shared" si="3"/>
        <v>0</v>
      </c>
      <c r="S52" s="38"/>
      <c r="T52" s="169">
        <f t="shared" si="4"/>
        <v>0</v>
      </c>
      <c r="U52" s="38"/>
      <c r="V52" s="38"/>
      <c r="W52" s="212">
        <f t="shared" si="5"/>
        <v>0</v>
      </c>
      <c r="X52" s="170">
        <v>0.01</v>
      </c>
      <c r="Y52" s="38"/>
      <c r="Z52" s="38"/>
      <c r="AA52" s="381">
        <f t="shared" si="6"/>
        <v>0</v>
      </c>
      <c r="AB52" s="163"/>
      <c r="AC52" s="38"/>
      <c r="AD52" s="38"/>
      <c r="AE52" s="171">
        <f t="shared" si="8"/>
        <v>0</v>
      </c>
      <c r="AF52" s="174">
        <f t="shared" si="9"/>
        <v>0</v>
      </c>
      <c r="AG52" s="490">
        <f t="shared" si="7"/>
        <v>-1.224</v>
      </c>
    </row>
    <row r="53" spans="1:33" x14ac:dyDescent="0.25">
      <c r="A53" s="15">
        <v>42</v>
      </c>
      <c r="B53" s="22" t="s">
        <v>39</v>
      </c>
      <c r="C53" s="23" t="s">
        <v>12</v>
      </c>
      <c r="D53" s="496">
        <f>'Ср День 3 Нед 2'!AH53</f>
        <v>0</v>
      </c>
      <c r="E53" s="497"/>
      <c r="F53" s="38"/>
      <c r="G53" s="144"/>
      <c r="H53" s="38"/>
      <c r="I53" s="38"/>
      <c r="J53" s="38"/>
      <c r="K53" s="363">
        <f t="shared" si="2"/>
        <v>0</v>
      </c>
      <c r="L53" s="38"/>
      <c r="M53" s="144"/>
      <c r="N53" s="38"/>
      <c r="O53" s="144"/>
      <c r="P53" s="38"/>
      <c r="Q53" s="38"/>
      <c r="R53" s="38">
        <f t="shared" si="3"/>
        <v>0</v>
      </c>
      <c r="S53" s="38"/>
      <c r="T53" s="169">
        <f t="shared" si="4"/>
        <v>0</v>
      </c>
      <c r="U53" s="38"/>
      <c r="V53" s="38"/>
      <c r="W53" s="212">
        <f t="shared" si="5"/>
        <v>0</v>
      </c>
      <c r="X53" s="38"/>
      <c r="Y53" s="38"/>
      <c r="Z53" s="38"/>
      <c r="AA53" s="381">
        <f t="shared" si="6"/>
        <v>0</v>
      </c>
      <c r="AB53" s="163"/>
      <c r="AC53" s="38"/>
      <c r="AD53" s="38"/>
      <c r="AE53" s="171">
        <f t="shared" si="8"/>
        <v>0</v>
      </c>
      <c r="AF53" s="174">
        <f t="shared" si="9"/>
        <v>0</v>
      </c>
      <c r="AG53" s="490">
        <f t="shared" si="7"/>
        <v>0</v>
      </c>
    </row>
    <row r="54" spans="1:33" x14ac:dyDescent="0.25">
      <c r="A54" s="15">
        <v>43</v>
      </c>
      <c r="B54" s="19" t="s">
        <v>189</v>
      </c>
      <c r="C54" s="20" t="s">
        <v>12</v>
      </c>
      <c r="D54" s="496">
        <f>'Ср День 3 Нед 2'!AH54</f>
        <v>0</v>
      </c>
      <c r="E54" s="496"/>
      <c r="F54" s="38"/>
      <c r="G54" s="144"/>
      <c r="H54" s="38"/>
      <c r="I54" s="38"/>
      <c r="J54" s="38"/>
      <c r="K54" s="363">
        <f t="shared" si="2"/>
        <v>0</v>
      </c>
      <c r="L54" s="38"/>
      <c r="M54" s="144"/>
      <c r="N54" s="38"/>
      <c r="O54" s="144"/>
      <c r="P54" s="38"/>
      <c r="Q54" s="38"/>
      <c r="R54" s="38">
        <f t="shared" si="3"/>
        <v>0</v>
      </c>
      <c r="S54" s="38"/>
      <c r="T54" s="169">
        <f t="shared" si="4"/>
        <v>0</v>
      </c>
      <c r="U54" s="38"/>
      <c r="V54" s="38"/>
      <c r="W54" s="212">
        <f t="shared" si="5"/>
        <v>0</v>
      </c>
      <c r="X54" s="38"/>
      <c r="Y54" s="38"/>
      <c r="Z54" s="38"/>
      <c r="AA54" s="381">
        <f t="shared" si="6"/>
        <v>0</v>
      </c>
      <c r="AB54" s="163"/>
      <c r="AC54" s="38"/>
      <c r="AD54" s="38"/>
      <c r="AE54" s="171">
        <f t="shared" si="8"/>
        <v>0</v>
      </c>
      <c r="AF54" s="174">
        <f t="shared" si="9"/>
        <v>0</v>
      </c>
      <c r="AG54" s="490">
        <f t="shared" si="7"/>
        <v>0</v>
      </c>
    </row>
    <row r="55" spans="1:33" x14ac:dyDescent="0.25">
      <c r="A55" s="15">
        <v>44</v>
      </c>
      <c r="B55" s="16" t="s">
        <v>36</v>
      </c>
      <c r="C55" s="17" t="s">
        <v>12</v>
      </c>
      <c r="D55" s="496">
        <f>'Ср День 3 Нед 2'!AH55</f>
        <v>0</v>
      </c>
      <c r="E55" s="496"/>
      <c r="F55" s="38"/>
      <c r="G55" s="435">
        <v>7.0000000000000001E-3</v>
      </c>
      <c r="H55" s="38"/>
      <c r="I55" s="38"/>
      <c r="J55" s="38"/>
      <c r="K55" s="363">
        <f t="shared" si="2"/>
        <v>0</v>
      </c>
      <c r="L55" s="38"/>
      <c r="M55" s="435">
        <v>7.0000000000000001E-3</v>
      </c>
      <c r="N55" s="38"/>
      <c r="O55" s="144"/>
      <c r="P55" s="38"/>
      <c r="Q55" s="38"/>
      <c r="R55" s="38">
        <f t="shared" si="3"/>
        <v>0</v>
      </c>
      <c r="S55" s="38"/>
      <c r="T55" s="169">
        <f t="shared" si="4"/>
        <v>0</v>
      </c>
      <c r="U55" s="38"/>
      <c r="V55" s="38"/>
      <c r="W55" s="212">
        <f t="shared" si="5"/>
        <v>0</v>
      </c>
      <c r="X55" s="38"/>
      <c r="Y55" s="38"/>
      <c r="Z55" s="38"/>
      <c r="AA55" s="381">
        <f t="shared" si="6"/>
        <v>0</v>
      </c>
      <c r="AB55" s="163"/>
      <c r="AC55" s="38"/>
      <c r="AD55" s="38"/>
      <c r="AE55" s="171">
        <f t="shared" si="8"/>
        <v>0</v>
      </c>
      <c r="AF55" s="174">
        <f t="shared" si="9"/>
        <v>0</v>
      </c>
      <c r="AG55" s="490">
        <f t="shared" si="7"/>
        <v>0</v>
      </c>
    </row>
    <row r="56" spans="1:33" x14ac:dyDescent="0.25">
      <c r="A56" s="15">
        <v>45</v>
      </c>
      <c r="B56" s="16" t="s">
        <v>37</v>
      </c>
      <c r="C56" s="17" t="s">
        <v>12</v>
      </c>
      <c r="D56" s="496">
        <f>'Ср День 3 Нед 2'!AH56</f>
        <v>-0.24</v>
      </c>
      <c r="E56" s="496"/>
      <c r="F56" s="38"/>
      <c r="G56" s="144"/>
      <c r="H56" s="38"/>
      <c r="I56" s="434">
        <v>0.01</v>
      </c>
      <c r="J56" s="38"/>
      <c r="K56" s="363">
        <f t="shared" si="2"/>
        <v>0</v>
      </c>
      <c r="L56" s="38"/>
      <c r="M56" s="144"/>
      <c r="N56" s="38"/>
      <c r="O56" s="144">
        <v>0.01</v>
      </c>
      <c r="P56" s="38"/>
      <c r="Q56" s="38"/>
      <c r="R56" s="38">
        <f t="shared" si="3"/>
        <v>0</v>
      </c>
      <c r="S56" s="38"/>
      <c r="T56" s="169">
        <f t="shared" si="4"/>
        <v>0</v>
      </c>
      <c r="U56" s="38"/>
      <c r="V56" s="212">
        <v>0.02</v>
      </c>
      <c r="W56" s="212">
        <f t="shared" si="5"/>
        <v>0</v>
      </c>
      <c r="X56" s="170">
        <v>8.0000000000000004E-4</v>
      </c>
      <c r="Y56" s="170">
        <v>0.01</v>
      </c>
      <c r="Z56" s="38"/>
      <c r="AA56" s="381">
        <f t="shared" si="6"/>
        <v>0</v>
      </c>
      <c r="AB56" s="163"/>
      <c r="AC56" s="171">
        <v>0.01</v>
      </c>
      <c r="AD56" s="38"/>
      <c r="AE56" s="171">
        <f t="shared" si="8"/>
        <v>0</v>
      </c>
      <c r="AF56" s="174">
        <f t="shared" si="9"/>
        <v>0</v>
      </c>
      <c r="AG56" s="490">
        <f t="shared" si="7"/>
        <v>-0.24</v>
      </c>
    </row>
    <row r="57" spans="1:33" x14ac:dyDescent="0.25">
      <c r="A57" s="15">
        <v>46</v>
      </c>
      <c r="B57" s="16" t="s">
        <v>38</v>
      </c>
      <c r="C57" s="17" t="s">
        <v>12</v>
      </c>
      <c r="D57" s="496">
        <f>'Ср День 3 Нед 2'!AH57</f>
        <v>-1.6799999999999999E-2</v>
      </c>
      <c r="E57" s="496"/>
      <c r="F57" s="38"/>
      <c r="G57" s="435">
        <v>5.8E-4</v>
      </c>
      <c r="H57" s="38">
        <v>6.0000000000000001E-3</v>
      </c>
      <c r="I57" s="38"/>
      <c r="J57" s="38"/>
      <c r="K57" s="363">
        <f t="shared" si="2"/>
        <v>0</v>
      </c>
      <c r="L57" s="38"/>
      <c r="M57" s="435">
        <v>5.8E-4</v>
      </c>
      <c r="N57" s="434">
        <v>5.9999999999999995E-4</v>
      </c>
      <c r="O57" s="144"/>
      <c r="P57" s="38"/>
      <c r="Q57" s="38"/>
      <c r="R57" s="38">
        <f t="shared" si="3"/>
        <v>0</v>
      </c>
      <c r="S57" s="38"/>
      <c r="T57" s="169">
        <f t="shared" si="4"/>
        <v>0</v>
      </c>
      <c r="U57" s="38"/>
      <c r="V57" s="38"/>
      <c r="W57" s="212">
        <f t="shared" si="5"/>
        <v>0</v>
      </c>
      <c r="X57" s="170">
        <v>2.9999999999999997E-4</v>
      </c>
      <c r="Y57" s="38"/>
      <c r="Z57" s="38"/>
      <c r="AA57" s="381">
        <f t="shared" si="6"/>
        <v>0</v>
      </c>
      <c r="AB57" s="231">
        <v>8.9999999999999998E-4</v>
      </c>
      <c r="AC57" s="38"/>
      <c r="AD57" s="38"/>
      <c r="AE57" s="171">
        <f t="shared" si="8"/>
        <v>0</v>
      </c>
      <c r="AF57" s="174">
        <f t="shared" si="9"/>
        <v>0</v>
      </c>
      <c r="AG57" s="490">
        <f t="shared" si="7"/>
        <v>-1.6799999999999999E-2</v>
      </c>
    </row>
    <row r="58" spans="1:33" x14ac:dyDescent="0.25">
      <c r="A58" s="15">
        <v>47</v>
      </c>
      <c r="B58" s="16" t="s">
        <v>14</v>
      </c>
      <c r="C58" s="17" t="s">
        <v>12</v>
      </c>
      <c r="D58" s="496">
        <f>'Ср День 3 Нед 2'!AH58</f>
        <v>0</v>
      </c>
      <c r="E58" s="496"/>
      <c r="F58" s="38"/>
      <c r="G58" s="144"/>
      <c r="H58" s="38"/>
      <c r="I58" s="38"/>
      <c r="J58" s="38"/>
      <c r="K58" s="363">
        <f t="shared" si="2"/>
        <v>0</v>
      </c>
      <c r="L58" s="38"/>
      <c r="M58" s="144"/>
      <c r="N58" s="38"/>
      <c r="O58" s="144"/>
      <c r="P58" s="38"/>
      <c r="Q58" s="38"/>
      <c r="R58" s="38">
        <f t="shared" si="3"/>
        <v>0</v>
      </c>
      <c r="S58" s="38"/>
      <c r="T58" s="169">
        <f t="shared" si="4"/>
        <v>0</v>
      </c>
      <c r="U58" s="38"/>
      <c r="V58" s="38"/>
      <c r="W58" s="212">
        <f t="shared" si="5"/>
        <v>0</v>
      </c>
      <c r="X58" s="38"/>
      <c r="Y58" s="38"/>
      <c r="Z58" s="38"/>
      <c r="AA58" s="381">
        <f t="shared" si="6"/>
        <v>0</v>
      </c>
      <c r="AB58" s="163"/>
      <c r="AC58" s="38"/>
      <c r="AD58" s="38"/>
      <c r="AE58" s="171">
        <f t="shared" si="8"/>
        <v>0</v>
      </c>
      <c r="AF58" s="174">
        <f t="shared" si="9"/>
        <v>0</v>
      </c>
      <c r="AG58" s="490">
        <f t="shared" si="7"/>
        <v>0</v>
      </c>
    </row>
    <row r="59" spans="1:33" x14ac:dyDescent="0.25">
      <c r="A59" s="15">
        <v>48</v>
      </c>
      <c r="B59" s="22" t="s">
        <v>190</v>
      </c>
      <c r="C59" s="17" t="s">
        <v>12</v>
      </c>
      <c r="D59" s="496">
        <f>'Ср День 3 Нед 2'!AH59</f>
        <v>0</v>
      </c>
      <c r="E59" s="496"/>
      <c r="F59" s="38"/>
      <c r="G59" s="144"/>
      <c r="H59" s="38"/>
      <c r="I59" s="38"/>
      <c r="J59" s="38"/>
      <c r="K59" s="363">
        <f t="shared" si="2"/>
        <v>0</v>
      </c>
      <c r="L59" s="38"/>
      <c r="M59" s="144"/>
      <c r="N59" s="38"/>
      <c r="O59" s="144"/>
      <c r="P59" s="38"/>
      <c r="Q59" s="38"/>
      <c r="R59" s="38">
        <f t="shared" si="3"/>
        <v>0</v>
      </c>
      <c r="S59" s="38"/>
      <c r="T59" s="169">
        <f t="shared" si="4"/>
        <v>0</v>
      </c>
      <c r="U59" s="38"/>
      <c r="V59" s="38"/>
      <c r="W59" s="212">
        <f t="shared" si="5"/>
        <v>0</v>
      </c>
      <c r="X59" s="38"/>
      <c r="Y59" s="38"/>
      <c r="Z59" s="38"/>
      <c r="AA59" s="381">
        <f t="shared" si="6"/>
        <v>0</v>
      </c>
      <c r="AB59" s="163"/>
      <c r="AC59" s="38"/>
      <c r="AD59" s="38"/>
      <c r="AE59" s="171">
        <f t="shared" si="8"/>
        <v>0</v>
      </c>
      <c r="AF59" s="174">
        <f t="shared" si="9"/>
        <v>0</v>
      </c>
      <c r="AG59" s="490">
        <f t="shared" si="7"/>
        <v>0</v>
      </c>
    </row>
    <row r="60" spans="1:33" x14ac:dyDescent="0.25">
      <c r="A60" s="15">
        <v>49</v>
      </c>
      <c r="B60" s="22" t="s">
        <v>191</v>
      </c>
      <c r="C60" s="17" t="s">
        <v>12</v>
      </c>
      <c r="D60" s="496">
        <f>'Ср День 3 Нед 2'!AH60</f>
        <v>0</v>
      </c>
      <c r="E60" s="496"/>
      <c r="F60" s="38"/>
      <c r="G60" s="144"/>
      <c r="H60" s="38"/>
      <c r="I60" s="38"/>
      <c r="J60" s="38"/>
      <c r="K60" s="363">
        <f t="shared" si="2"/>
        <v>0</v>
      </c>
      <c r="L60" s="38"/>
      <c r="M60" s="144"/>
      <c r="N60" s="38"/>
      <c r="O60" s="144"/>
      <c r="P60" s="38"/>
      <c r="Q60" s="38"/>
      <c r="R60" s="38">
        <f t="shared" si="3"/>
        <v>0</v>
      </c>
      <c r="S60" s="38"/>
      <c r="T60" s="169">
        <f t="shared" si="4"/>
        <v>0</v>
      </c>
      <c r="U60" s="38"/>
      <c r="V60" s="38"/>
      <c r="W60" s="212">
        <f t="shared" si="5"/>
        <v>0</v>
      </c>
      <c r="X60" s="38"/>
      <c r="Y60" s="38"/>
      <c r="Z60" s="38"/>
      <c r="AA60" s="381">
        <f t="shared" si="6"/>
        <v>0</v>
      </c>
      <c r="AB60" s="163"/>
      <c r="AC60" s="38"/>
      <c r="AD60" s="38"/>
      <c r="AE60" s="171">
        <f t="shared" si="8"/>
        <v>0</v>
      </c>
      <c r="AF60" s="174">
        <f t="shared" si="9"/>
        <v>0</v>
      </c>
      <c r="AG60" s="490">
        <f t="shared" si="7"/>
        <v>0</v>
      </c>
    </row>
    <row r="61" spans="1:33" x14ac:dyDescent="0.25">
      <c r="A61" s="6"/>
      <c r="B61" s="64" t="s">
        <v>51</v>
      </c>
      <c r="C61" s="7"/>
      <c r="D61" s="496">
        <f>'Ср День 3 Нед 2'!AH61</f>
        <v>0</v>
      </c>
      <c r="E61" s="52"/>
      <c r="F61" s="38"/>
      <c r="G61" s="144"/>
      <c r="H61" s="38"/>
      <c r="I61" s="38"/>
      <c r="J61" s="38"/>
      <c r="K61" s="363">
        <f t="shared" si="2"/>
        <v>0</v>
      </c>
      <c r="L61" s="38"/>
      <c r="M61" s="144"/>
      <c r="N61" s="38"/>
      <c r="O61" s="144"/>
      <c r="P61" s="38"/>
      <c r="Q61" s="38"/>
      <c r="R61" s="38">
        <f t="shared" si="3"/>
        <v>0</v>
      </c>
      <c r="S61" s="38"/>
      <c r="T61" s="169">
        <f t="shared" si="4"/>
        <v>0</v>
      </c>
      <c r="U61" s="38"/>
      <c r="V61" s="38"/>
      <c r="W61" s="212">
        <f t="shared" si="5"/>
        <v>0</v>
      </c>
      <c r="X61" s="38"/>
      <c r="Y61" s="38"/>
      <c r="Z61" s="38"/>
      <c r="AA61" s="381">
        <f t="shared" si="6"/>
        <v>0</v>
      </c>
      <c r="AB61" s="163"/>
      <c r="AC61" s="38"/>
      <c r="AD61" s="38"/>
      <c r="AE61" s="171">
        <f t="shared" si="8"/>
        <v>0</v>
      </c>
      <c r="AF61" s="174">
        <f t="shared" si="9"/>
        <v>0</v>
      </c>
      <c r="AG61" s="490">
        <f t="shared" si="7"/>
        <v>0</v>
      </c>
    </row>
    <row r="62" spans="1:33" x14ac:dyDescent="0.25">
      <c r="A62" s="66">
        <v>50</v>
      </c>
      <c r="B62" s="19" t="s">
        <v>52</v>
      </c>
      <c r="C62" s="20" t="s">
        <v>12</v>
      </c>
      <c r="D62" s="496">
        <f>'Ср День 3 Нед 2'!AH62</f>
        <v>0</v>
      </c>
      <c r="E62" s="496"/>
      <c r="F62" s="38"/>
      <c r="G62" s="144"/>
      <c r="H62" s="38"/>
      <c r="I62" s="38"/>
      <c r="J62" s="38"/>
      <c r="K62" s="363">
        <f t="shared" si="2"/>
        <v>0</v>
      </c>
      <c r="L62" s="38"/>
      <c r="M62" s="144"/>
      <c r="N62" s="38"/>
      <c r="O62" s="144"/>
      <c r="P62" s="38"/>
      <c r="Q62" s="38"/>
      <c r="R62" s="38">
        <f t="shared" si="3"/>
        <v>0</v>
      </c>
      <c r="S62" s="38"/>
      <c r="T62" s="169">
        <f t="shared" si="4"/>
        <v>0</v>
      </c>
      <c r="U62" s="38"/>
      <c r="V62" s="38"/>
      <c r="W62" s="212">
        <f t="shared" si="5"/>
        <v>0</v>
      </c>
      <c r="X62" s="38"/>
      <c r="Y62" s="38"/>
      <c r="Z62" s="38"/>
      <c r="AA62" s="381">
        <f t="shared" si="6"/>
        <v>0</v>
      </c>
      <c r="AB62" s="163"/>
      <c r="AC62" s="38"/>
      <c r="AD62" s="38"/>
      <c r="AE62" s="171">
        <f t="shared" si="8"/>
        <v>0</v>
      </c>
      <c r="AF62" s="174">
        <f t="shared" si="9"/>
        <v>0</v>
      </c>
      <c r="AG62" s="490">
        <f t="shared" si="7"/>
        <v>0</v>
      </c>
    </row>
    <row r="63" spans="1:33" x14ac:dyDescent="0.25">
      <c r="A63" s="66">
        <v>51</v>
      </c>
      <c r="B63" s="19" t="s">
        <v>192</v>
      </c>
      <c r="C63" s="20" t="s">
        <v>12</v>
      </c>
      <c r="D63" s="496">
        <f>'Ср День 3 Нед 2'!AH63</f>
        <v>0</v>
      </c>
      <c r="E63" s="496"/>
      <c r="F63" s="38"/>
      <c r="G63" s="144"/>
      <c r="H63" s="38"/>
      <c r="I63" s="38"/>
      <c r="J63" s="38"/>
      <c r="K63" s="363">
        <f t="shared" si="2"/>
        <v>0</v>
      </c>
      <c r="L63" s="38"/>
      <c r="M63" s="144"/>
      <c r="N63" s="38"/>
      <c r="O63" s="144"/>
      <c r="P63" s="38"/>
      <c r="Q63" s="38"/>
      <c r="R63" s="38">
        <f t="shared" si="3"/>
        <v>0</v>
      </c>
      <c r="S63" s="38"/>
      <c r="T63" s="169">
        <f t="shared" si="4"/>
        <v>0</v>
      </c>
      <c r="U63" s="38"/>
      <c r="V63" s="38"/>
      <c r="W63" s="212">
        <f t="shared" si="5"/>
        <v>0</v>
      </c>
      <c r="X63" s="38"/>
      <c r="Y63" s="38"/>
      <c r="Z63" s="38"/>
      <c r="AA63" s="381">
        <f t="shared" si="6"/>
        <v>0</v>
      </c>
      <c r="AB63" s="163"/>
      <c r="AC63" s="38"/>
      <c r="AD63" s="38"/>
      <c r="AE63" s="171">
        <f t="shared" si="8"/>
        <v>0</v>
      </c>
      <c r="AF63" s="174">
        <f t="shared" si="9"/>
        <v>0</v>
      </c>
      <c r="AG63" s="490">
        <f t="shared" si="7"/>
        <v>0</v>
      </c>
    </row>
    <row r="64" spans="1:33" x14ac:dyDescent="0.25">
      <c r="A64" s="66">
        <v>52</v>
      </c>
      <c r="B64" s="19" t="s">
        <v>102</v>
      </c>
      <c r="C64" s="20" t="s">
        <v>12</v>
      </c>
      <c r="D64" s="496">
        <f>'Ср День 3 Нед 2'!AH64</f>
        <v>0</v>
      </c>
      <c r="E64" s="496"/>
      <c r="F64" s="38"/>
      <c r="G64" s="144"/>
      <c r="H64" s="38"/>
      <c r="I64" s="38"/>
      <c r="J64" s="38"/>
      <c r="K64" s="363">
        <f t="shared" si="2"/>
        <v>0</v>
      </c>
      <c r="L64" s="38"/>
      <c r="M64" s="144"/>
      <c r="N64" s="38"/>
      <c r="O64" s="144"/>
      <c r="P64" s="38"/>
      <c r="Q64" s="38"/>
      <c r="R64" s="38">
        <f t="shared" si="3"/>
        <v>0</v>
      </c>
      <c r="S64" s="38"/>
      <c r="T64" s="169">
        <f t="shared" si="4"/>
        <v>0</v>
      </c>
      <c r="U64" s="38"/>
      <c r="V64" s="38"/>
      <c r="W64" s="212">
        <f t="shared" si="5"/>
        <v>0</v>
      </c>
      <c r="X64" s="38"/>
      <c r="Y64" s="38"/>
      <c r="Z64" s="38"/>
      <c r="AA64" s="381">
        <f t="shared" si="6"/>
        <v>0</v>
      </c>
      <c r="AB64" s="163"/>
      <c r="AC64" s="38"/>
      <c r="AD64" s="38"/>
      <c r="AE64" s="171">
        <f t="shared" si="8"/>
        <v>0</v>
      </c>
      <c r="AF64" s="174">
        <f t="shared" si="9"/>
        <v>0</v>
      </c>
      <c r="AG64" s="490">
        <f t="shared" si="7"/>
        <v>0</v>
      </c>
    </row>
    <row r="65" spans="1:33" x14ac:dyDescent="0.25">
      <c r="A65" s="66">
        <v>53</v>
      </c>
      <c r="B65" s="19" t="s">
        <v>219</v>
      </c>
      <c r="C65" s="20" t="s">
        <v>12</v>
      </c>
      <c r="D65" s="496">
        <f>'Ср День 3 Нед 2'!AH65</f>
        <v>0</v>
      </c>
      <c r="E65" s="496"/>
      <c r="F65" s="38"/>
      <c r="G65" s="144"/>
      <c r="H65" s="38"/>
      <c r="I65" s="38"/>
      <c r="J65" s="38"/>
      <c r="K65" s="363">
        <f t="shared" si="2"/>
        <v>0</v>
      </c>
      <c r="L65" s="38"/>
      <c r="M65" s="144"/>
      <c r="N65" s="38"/>
      <c r="O65" s="144"/>
      <c r="P65" s="38"/>
      <c r="Q65" s="38"/>
      <c r="R65" s="38">
        <f t="shared" si="3"/>
        <v>0</v>
      </c>
      <c r="S65" s="38"/>
      <c r="T65" s="169">
        <f t="shared" si="4"/>
        <v>0</v>
      </c>
      <c r="U65" s="38"/>
      <c r="V65" s="38"/>
      <c r="W65" s="212">
        <f t="shared" si="5"/>
        <v>0</v>
      </c>
      <c r="X65" s="38"/>
      <c r="Y65" s="38"/>
      <c r="Z65" s="38"/>
      <c r="AA65" s="381">
        <f t="shared" si="6"/>
        <v>0</v>
      </c>
      <c r="AB65" s="163"/>
      <c r="AC65" s="38"/>
      <c r="AD65" s="38"/>
      <c r="AE65" s="171">
        <f t="shared" si="8"/>
        <v>0</v>
      </c>
      <c r="AF65" s="174">
        <f t="shared" si="9"/>
        <v>0</v>
      </c>
      <c r="AG65" s="490">
        <f t="shared" si="7"/>
        <v>0</v>
      </c>
    </row>
    <row r="66" spans="1:33" x14ac:dyDescent="0.25">
      <c r="A66" s="66">
        <v>54</v>
      </c>
      <c r="B66" s="16" t="s">
        <v>92</v>
      </c>
      <c r="C66" s="25" t="s">
        <v>12</v>
      </c>
      <c r="D66" s="496">
        <f>'Ср День 3 Нед 2'!AH66</f>
        <v>0</v>
      </c>
      <c r="E66" s="498"/>
      <c r="F66" s="38"/>
      <c r="G66" s="144"/>
      <c r="H66" s="38"/>
      <c r="I66" s="38"/>
      <c r="J66" s="38"/>
      <c r="K66" s="363">
        <f t="shared" si="2"/>
        <v>0</v>
      </c>
      <c r="L66" s="38"/>
      <c r="M66" s="144"/>
      <c r="N66" s="38"/>
      <c r="O66" s="144"/>
      <c r="P66" s="38"/>
      <c r="Q66" s="38"/>
      <c r="R66" s="38">
        <f t="shared" si="3"/>
        <v>0</v>
      </c>
      <c r="S66" s="38"/>
      <c r="T66" s="169">
        <f t="shared" si="4"/>
        <v>0</v>
      </c>
      <c r="U66" s="38"/>
      <c r="V66" s="38"/>
      <c r="W66" s="212">
        <f t="shared" si="5"/>
        <v>0</v>
      </c>
      <c r="X66" s="38"/>
      <c r="Y66" s="38"/>
      <c r="Z66" s="38"/>
      <c r="AA66" s="381">
        <f t="shared" si="6"/>
        <v>0</v>
      </c>
      <c r="AB66" s="163"/>
      <c r="AC66" s="38"/>
      <c r="AD66" s="38"/>
      <c r="AE66" s="171">
        <f t="shared" si="8"/>
        <v>0</v>
      </c>
      <c r="AF66" s="174">
        <f t="shared" si="9"/>
        <v>0</v>
      </c>
      <c r="AG66" s="490">
        <f t="shared" si="7"/>
        <v>0</v>
      </c>
    </row>
    <row r="67" spans="1:33" x14ac:dyDescent="0.25">
      <c r="A67" s="66">
        <v>55</v>
      </c>
      <c r="B67" s="47" t="s">
        <v>119</v>
      </c>
      <c r="C67" s="64" t="s">
        <v>12</v>
      </c>
      <c r="D67" s="496">
        <f>'Ср День 3 Нед 2'!AH67</f>
        <v>0</v>
      </c>
      <c r="E67" s="499"/>
      <c r="F67" s="38"/>
      <c r="G67" s="144"/>
      <c r="H67" s="38"/>
      <c r="I67" s="38"/>
      <c r="J67" s="38"/>
      <c r="K67" s="363">
        <f t="shared" si="2"/>
        <v>0</v>
      </c>
      <c r="L67" s="38"/>
      <c r="M67" s="144"/>
      <c r="N67" s="38"/>
      <c r="O67" s="144"/>
      <c r="P67" s="38"/>
      <c r="Q67" s="38"/>
      <c r="R67" s="38">
        <f t="shared" si="3"/>
        <v>0</v>
      </c>
      <c r="S67" s="38"/>
      <c r="T67" s="169">
        <f t="shared" si="4"/>
        <v>0</v>
      </c>
      <c r="U67" s="38"/>
      <c r="V67" s="38"/>
      <c r="W67" s="212">
        <f t="shared" si="5"/>
        <v>0</v>
      </c>
      <c r="X67" s="38"/>
      <c r="Y67" s="38"/>
      <c r="Z67" s="38"/>
      <c r="AA67" s="381">
        <f t="shared" si="6"/>
        <v>0</v>
      </c>
      <c r="AB67" s="163"/>
      <c r="AC67" s="38"/>
      <c r="AD67" s="38"/>
      <c r="AE67" s="171">
        <f t="shared" si="8"/>
        <v>0</v>
      </c>
      <c r="AF67" s="174">
        <f t="shared" si="9"/>
        <v>0</v>
      </c>
      <c r="AG67" s="490">
        <f t="shared" si="7"/>
        <v>0</v>
      </c>
    </row>
    <row r="68" spans="1:33" x14ac:dyDescent="0.25">
      <c r="A68" s="66">
        <v>56</v>
      </c>
      <c r="B68" s="19" t="s">
        <v>53</v>
      </c>
      <c r="C68" s="20" t="s">
        <v>12</v>
      </c>
      <c r="D68" s="496">
        <f>'Ср День 3 Нед 2'!AH68</f>
        <v>0</v>
      </c>
      <c r="E68" s="496"/>
      <c r="F68" s="38"/>
      <c r="G68" s="144"/>
      <c r="H68" s="38"/>
      <c r="I68" s="38"/>
      <c r="J68" s="38"/>
      <c r="K68" s="363">
        <f t="shared" si="2"/>
        <v>0</v>
      </c>
      <c r="L68" s="38"/>
      <c r="M68" s="144"/>
      <c r="N68" s="38"/>
      <c r="O68" s="144"/>
      <c r="P68" s="38"/>
      <c r="Q68" s="38"/>
      <c r="R68" s="38">
        <f t="shared" si="3"/>
        <v>0</v>
      </c>
      <c r="S68" s="38"/>
      <c r="T68" s="169">
        <f t="shared" si="4"/>
        <v>0</v>
      </c>
      <c r="U68" s="38"/>
      <c r="V68" s="38"/>
      <c r="W68" s="212">
        <f t="shared" si="5"/>
        <v>0</v>
      </c>
      <c r="X68" s="38"/>
      <c r="Y68" s="38"/>
      <c r="Z68" s="38"/>
      <c r="AA68" s="381">
        <f t="shared" si="6"/>
        <v>0</v>
      </c>
      <c r="AB68" s="163"/>
      <c r="AC68" s="38"/>
      <c r="AD68" s="38"/>
      <c r="AE68" s="171">
        <f t="shared" si="8"/>
        <v>0</v>
      </c>
      <c r="AF68" s="174">
        <f t="shared" si="9"/>
        <v>0</v>
      </c>
      <c r="AG68" s="490">
        <f t="shared" si="7"/>
        <v>0</v>
      </c>
    </row>
    <row r="69" spans="1:33" x14ac:dyDescent="0.25">
      <c r="A69" s="66">
        <v>57</v>
      </c>
      <c r="B69" s="16" t="s">
        <v>54</v>
      </c>
      <c r="C69" s="17" t="s">
        <v>12</v>
      </c>
      <c r="D69" s="496">
        <f>'Ср День 3 Нед 2'!AH69</f>
        <v>0</v>
      </c>
      <c r="E69" s="496"/>
      <c r="F69" s="38"/>
      <c r="G69" s="144"/>
      <c r="H69" s="38"/>
      <c r="I69" s="38"/>
      <c r="J69" s="38"/>
      <c r="K69" s="363">
        <f t="shared" si="2"/>
        <v>0</v>
      </c>
      <c r="L69" s="38"/>
      <c r="M69" s="144"/>
      <c r="N69" s="38"/>
      <c r="O69" s="144"/>
      <c r="P69" s="38"/>
      <c r="Q69" s="38"/>
      <c r="R69" s="38">
        <f t="shared" si="3"/>
        <v>0</v>
      </c>
      <c r="S69" s="38"/>
      <c r="T69" s="169">
        <f t="shared" si="4"/>
        <v>0</v>
      </c>
      <c r="U69" s="38"/>
      <c r="V69" s="38"/>
      <c r="W69" s="212">
        <f t="shared" si="5"/>
        <v>0</v>
      </c>
      <c r="X69" s="38"/>
      <c r="Y69" s="38"/>
      <c r="Z69" s="38"/>
      <c r="AA69" s="381">
        <f t="shared" si="6"/>
        <v>0</v>
      </c>
      <c r="AB69" s="163"/>
      <c r="AC69" s="38"/>
      <c r="AD69" s="38"/>
      <c r="AE69" s="171">
        <f t="shared" si="8"/>
        <v>0</v>
      </c>
      <c r="AF69" s="174">
        <f t="shared" si="9"/>
        <v>0</v>
      </c>
      <c r="AG69" s="490">
        <f t="shared" si="7"/>
        <v>0</v>
      </c>
    </row>
    <row r="70" spans="1:33" x14ac:dyDescent="0.25">
      <c r="A70" s="66">
        <v>58</v>
      </c>
      <c r="B70" s="16" t="s">
        <v>55</v>
      </c>
      <c r="C70" s="17" t="s">
        <v>12</v>
      </c>
      <c r="D70" s="496">
        <f>'Ср День 3 Нед 2'!AH70</f>
        <v>0</v>
      </c>
      <c r="E70" s="496"/>
      <c r="F70" s="38"/>
      <c r="G70" s="144"/>
      <c r="H70" s="38"/>
      <c r="I70" s="38"/>
      <c r="J70" s="38"/>
      <c r="K70" s="363">
        <f t="shared" si="2"/>
        <v>0</v>
      </c>
      <c r="L70" s="38"/>
      <c r="M70" s="144"/>
      <c r="N70" s="38"/>
      <c r="O70" s="144"/>
      <c r="P70" s="38"/>
      <c r="Q70" s="38"/>
      <c r="R70" s="38">
        <f t="shared" si="3"/>
        <v>0</v>
      </c>
      <c r="S70" s="38"/>
      <c r="T70" s="169">
        <f t="shared" si="4"/>
        <v>0</v>
      </c>
      <c r="U70" s="38"/>
      <c r="V70" s="38"/>
      <c r="W70" s="212">
        <f t="shared" si="5"/>
        <v>0</v>
      </c>
      <c r="X70" s="38"/>
      <c r="Y70" s="38"/>
      <c r="Z70" s="38"/>
      <c r="AA70" s="381">
        <f t="shared" si="6"/>
        <v>0</v>
      </c>
      <c r="AB70" s="163"/>
      <c r="AC70" s="38"/>
      <c r="AD70" s="38"/>
      <c r="AE70" s="171">
        <f t="shared" si="8"/>
        <v>0</v>
      </c>
      <c r="AF70" s="174">
        <f t="shared" si="9"/>
        <v>0</v>
      </c>
      <c r="AG70" s="490">
        <f t="shared" si="7"/>
        <v>0</v>
      </c>
    </row>
    <row r="71" spans="1:33" x14ac:dyDescent="0.25">
      <c r="A71" s="66">
        <v>59</v>
      </c>
      <c r="B71" s="16" t="s">
        <v>56</v>
      </c>
      <c r="C71" s="17" t="s">
        <v>12</v>
      </c>
      <c r="D71" s="496">
        <f>'Ср День 3 Нед 2'!AH71</f>
        <v>-0.1152</v>
      </c>
      <c r="E71" s="496"/>
      <c r="F71" s="38"/>
      <c r="G71" s="435">
        <v>1.6000000000000001E-3</v>
      </c>
      <c r="H71" s="38"/>
      <c r="I71" s="38"/>
      <c r="J71" s="38"/>
      <c r="K71" s="363">
        <f t="shared" si="2"/>
        <v>0</v>
      </c>
      <c r="L71" s="38"/>
      <c r="M71" s="435">
        <v>1.6000000000000001E-3</v>
      </c>
      <c r="N71" s="38"/>
      <c r="O71" s="144"/>
      <c r="P71" s="38"/>
      <c r="Q71" s="38"/>
      <c r="R71" s="38">
        <f t="shared" si="3"/>
        <v>0</v>
      </c>
      <c r="S71" s="38"/>
      <c r="T71" s="169">
        <f t="shared" si="4"/>
        <v>0</v>
      </c>
      <c r="U71" s="38"/>
      <c r="V71" s="38"/>
      <c r="W71" s="212">
        <f t="shared" si="5"/>
        <v>0</v>
      </c>
      <c r="X71" s="38"/>
      <c r="Y71" s="38"/>
      <c r="Z71" s="38"/>
      <c r="AA71" s="381">
        <f t="shared" si="6"/>
        <v>0</v>
      </c>
      <c r="AB71" s="163"/>
      <c r="AC71" s="38"/>
      <c r="AD71" s="38"/>
      <c r="AE71" s="171">
        <f t="shared" ref="AE71:AE102" si="10">(AD71+AC71+AB71)*$AE$5</f>
        <v>0</v>
      </c>
      <c r="AF71" s="174">
        <f t="shared" ref="AF71:AF102" si="11">K71+T71+W71+AA71+AE71</f>
        <v>0</v>
      </c>
      <c r="AG71" s="490">
        <f t="shared" si="7"/>
        <v>-0.1152</v>
      </c>
    </row>
    <row r="72" spans="1:33" x14ac:dyDescent="0.25">
      <c r="A72" s="66">
        <v>60</v>
      </c>
      <c r="B72" s="47" t="s">
        <v>109</v>
      </c>
      <c r="C72" s="55" t="s">
        <v>12</v>
      </c>
      <c r="D72" s="496">
        <f>'Ср День 3 Нед 2'!AH72</f>
        <v>0</v>
      </c>
      <c r="E72" s="500"/>
      <c r="F72" s="38"/>
      <c r="G72" s="144"/>
      <c r="H72" s="38"/>
      <c r="I72" s="38"/>
      <c r="J72" s="38"/>
      <c r="K72" s="363">
        <f t="shared" ref="K72:K135" si="12">(J72+I72+H72+G72+F72)*$K$5</f>
        <v>0</v>
      </c>
      <c r="L72" s="38"/>
      <c r="M72" s="144"/>
      <c r="N72" s="38"/>
      <c r="O72" s="144"/>
      <c r="P72" s="38"/>
      <c r="Q72" s="38"/>
      <c r="R72" s="38">
        <f t="shared" ref="R72:R135" si="13">(L72+M72+N72+O72+P72)*$R$5</f>
        <v>0</v>
      </c>
      <c r="S72" s="38"/>
      <c r="T72" s="169">
        <f t="shared" ref="T72:T135" si="14">S72+R72</f>
        <v>0</v>
      </c>
      <c r="U72" s="38"/>
      <c r="V72" s="38"/>
      <c r="W72" s="212">
        <f t="shared" ref="W72:W135" si="15">(V72+U72)*$W$5</f>
        <v>0</v>
      </c>
      <c r="X72" s="38"/>
      <c r="Y72" s="38"/>
      <c r="Z72" s="38"/>
      <c r="AA72" s="381">
        <f t="shared" ref="AA72:AA135" si="16">(Z72+Y72+X72)*$AA$5</f>
        <v>0</v>
      </c>
      <c r="AB72" s="163"/>
      <c r="AC72" s="38"/>
      <c r="AD72" s="38"/>
      <c r="AE72" s="171">
        <f t="shared" si="10"/>
        <v>0</v>
      </c>
      <c r="AF72" s="174">
        <f t="shared" si="11"/>
        <v>0</v>
      </c>
      <c r="AG72" s="490">
        <f t="shared" ref="AG72:AG135" si="17">(D72+E72)-AF72</f>
        <v>0</v>
      </c>
    </row>
    <row r="73" spans="1:33" x14ac:dyDescent="0.25">
      <c r="A73" s="15"/>
      <c r="B73" s="280" t="s">
        <v>197</v>
      </c>
      <c r="C73" s="7"/>
      <c r="D73" s="496">
        <f>'Ср День 3 Нед 2'!AH73</f>
        <v>0</v>
      </c>
      <c r="E73" s="52"/>
      <c r="F73" s="38"/>
      <c r="G73" s="144"/>
      <c r="H73" s="38"/>
      <c r="I73" s="38"/>
      <c r="J73" s="38"/>
      <c r="K73" s="363">
        <f t="shared" si="12"/>
        <v>0</v>
      </c>
      <c r="L73" s="38"/>
      <c r="M73" s="144"/>
      <c r="N73" s="38"/>
      <c r="O73" s="144"/>
      <c r="P73" s="38"/>
      <c r="Q73" s="38"/>
      <c r="R73" s="38">
        <f t="shared" si="13"/>
        <v>0</v>
      </c>
      <c r="S73" s="38"/>
      <c r="T73" s="169">
        <f t="shared" si="14"/>
        <v>0</v>
      </c>
      <c r="U73" s="38"/>
      <c r="V73" s="38"/>
      <c r="W73" s="212">
        <f t="shared" si="15"/>
        <v>0</v>
      </c>
      <c r="X73" s="38"/>
      <c r="Y73" s="38"/>
      <c r="Z73" s="38"/>
      <c r="AA73" s="381">
        <f t="shared" si="16"/>
        <v>0</v>
      </c>
      <c r="AB73" s="163"/>
      <c r="AC73" s="38"/>
      <c r="AD73" s="38"/>
      <c r="AE73" s="171">
        <f t="shared" si="10"/>
        <v>0</v>
      </c>
      <c r="AF73" s="174">
        <f t="shared" si="11"/>
        <v>0</v>
      </c>
      <c r="AG73" s="490">
        <f t="shared" si="17"/>
        <v>0</v>
      </c>
    </row>
    <row r="74" spans="1:33" x14ac:dyDescent="0.25">
      <c r="A74" s="15">
        <v>61</v>
      </c>
      <c r="B74" s="16" t="s">
        <v>57</v>
      </c>
      <c r="C74" s="17" t="s">
        <v>12</v>
      </c>
      <c r="D74" s="496">
        <f>'Ср День 3 Нед 2'!AH74</f>
        <v>-1.2E-2</v>
      </c>
      <c r="E74" s="496"/>
      <c r="F74" s="38"/>
      <c r="G74" s="144"/>
      <c r="H74" s="38"/>
      <c r="I74" s="38"/>
      <c r="J74" s="38"/>
      <c r="K74" s="363">
        <f t="shared" si="12"/>
        <v>0</v>
      </c>
      <c r="L74" s="38"/>
      <c r="M74" s="144"/>
      <c r="N74" s="38"/>
      <c r="O74" s="144">
        <v>5.0000000000000001E-4</v>
      </c>
      <c r="P74" s="38"/>
      <c r="Q74" s="38"/>
      <c r="R74" s="38">
        <f t="shared" si="13"/>
        <v>0</v>
      </c>
      <c r="S74" s="38"/>
      <c r="T74" s="169">
        <f t="shared" si="14"/>
        <v>0</v>
      </c>
      <c r="U74" s="38"/>
      <c r="V74" s="38"/>
      <c r="W74" s="212">
        <f t="shared" si="15"/>
        <v>0</v>
      </c>
      <c r="X74" s="38"/>
      <c r="Y74" s="38"/>
      <c r="Z74" s="38"/>
      <c r="AA74" s="381">
        <f t="shared" si="16"/>
        <v>0</v>
      </c>
      <c r="AB74" s="163"/>
      <c r="AC74" s="171">
        <v>5.0000000000000001E-4</v>
      </c>
      <c r="AD74" s="38"/>
      <c r="AE74" s="171">
        <f t="shared" si="10"/>
        <v>0</v>
      </c>
      <c r="AF74" s="174">
        <f t="shared" si="11"/>
        <v>0</v>
      </c>
      <c r="AG74" s="490">
        <f t="shared" si="17"/>
        <v>-1.2E-2</v>
      </c>
    </row>
    <row r="75" spans="1:33" x14ac:dyDescent="0.25">
      <c r="A75" s="15">
        <v>62</v>
      </c>
      <c r="B75" s="16" t="s">
        <v>58</v>
      </c>
      <c r="C75" s="17" t="s">
        <v>12</v>
      </c>
      <c r="D75" s="496">
        <f>'Ср День 3 Нед 2'!AH75</f>
        <v>0</v>
      </c>
      <c r="E75" s="496"/>
      <c r="F75" s="38"/>
      <c r="G75" s="144"/>
      <c r="H75" s="38"/>
      <c r="I75" s="434">
        <v>5.0000000000000001E-3</v>
      </c>
      <c r="J75" s="38"/>
      <c r="K75" s="363">
        <f t="shared" si="12"/>
        <v>0</v>
      </c>
      <c r="L75" s="38"/>
      <c r="M75" s="144"/>
      <c r="N75" s="38"/>
      <c r="O75" s="144"/>
      <c r="P75" s="38"/>
      <c r="Q75" s="38"/>
      <c r="R75" s="38">
        <f t="shared" si="13"/>
        <v>0</v>
      </c>
      <c r="S75" s="38"/>
      <c r="T75" s="169">
        <f t="shared" si="14"/>
        <v>0</v>
      </c>
      <c r="U75" s="38"/>
      <c r="V75" s="38"/>
      <c r="W75" s="212">
        <f t="shared" si="15"/>
        <v>0</v>
      </c>
      <c r="X75" s="38"/>
      <c r="Y75" s="38"/>
      <c r="Z75" s="38"/>
      <c r="AA75" s="381">
        <f t="shared" si="16"/>
        <v>0</v>
      </c>
      <c r="AB75" s="163"/>
      <c r="AC75" s="38"/>
      <c r="AD75" s="38"/>
      <c r="AE75" s="171">
        <f t="shared" si="10"/>
        <v>0</v>
      </c>
      <c r="AF75" s="174">
        <f t="shared" si="11"/>
        <v>0</v>
      </c>
      <c r="AG75" s="490">
        <f t="shared" si="17"/>
        <v>0</v>
      </c>
    </row>
    <row r="76" spans="1:33" x14ac:dyDescent="0.25">
      <c r="A76" s="15">
        <v>63</v>
      </c>
      <c r="B76" s="16" t="s">
        <v>59</v>
      </c>
      <c r="C76" s="17" t="s">
        <v>12</v>
      </c>
      <c r="D76" s="496">
        <f>'Ср День 3 Нед 2'!AH76</f>
        <v>0</v>
      </c>
      <c r="E76" s="496"/>
      <c r="F76" s="38"/>
      <c r="G76" s="144"/>
      <c r="H76" s="38"/>
      <c r="I76" s="38"/>
      <c r="J76" s="38"/>
      <c r="K76" s="363">
        <f t="shared" si="12"/>
        <v>0</v>
      </c>
      <c r="L76" s="38"/>
      <c r="M76" s="144"/>
      <c r="N76" s="38"/>
      <c r="O76" s="144"/>
      <c r="P76" s="38"/>
      <c r="Q76" s="38"/>
      <c r="R76" s="38">
        <f t="shared" si="13"/>
        <v>0</v>
      </c>
      <c r="S76" s="38"/>
      <c r="T76" s="169">
        <f t="shared" si="14"/>
        <v>0</v>
      </c>
      <c r="U76" s="38"/>
      <c r="V76" s="38"/>
      <c r="W76" s="212">
        <f t="shared" si="15"/>
        <v>0</v>
      </c>
      <c r="X76" s="38"/>
      <c r="Y76" s="38"/>
      <c r="Z76" s="38"/>
      <c r="AA76" s="381">
        <f t="shared" si="16"/>
        <v>0</v>
      </c>
      <c r="AB76" s="163"/>
      <c r="AC76" s="38"/>
      <c r="AD76" s="38"/>
      <c r="AE76" s="171">
        <f t="shared" si="10"/>
        <v>0</v>
      </c>
      <c r="AF76" s="174">
        <f t="shared" si="11"/>
        <v>0</v>
      </c>
      <c r="AG76" s="490">
        <f t="shared" si="17"/>
        <v>0</v>
      </c>
    </row>
    <row r="77" spans="1:33" x14ac:dyDescent="0.25">
      <c r="A77" s="15">
        <v>64</v>
      </c>
      <c r="B77" s="16" t="s">
        <v>60</v>
      </c>
      <c r="C77" s="17" t="s">
        <v>12</v>
      </c>
      <c r="D77" s="496">
        <f>'Ср День 3 Нед 2'!AH77</f>
        <v>0</v>
      </c>
      <c r="E77" s="496"/>
      <c r="F77" s="38"/>
      <c r="G77" s="144"/>
      <c r="H77" s="38"/>
      <c r="I77" s="38"/>
      <c r="J77" s="38"/>
      <c r="K77" s="363">
        <f t="shared" si="12"/>
        <v>0</v>
      </c>
      <c r="L77" s="38"/>
      <c r="M77" s="144"/>
      <c r="N77" s="38"/>
      <c r="O77" s="144"/>
      <c r="P77" s="38"/>
      <c r="Q77" s="38"/>
      <c r="R77" s="38">
        <f t="shared" si="13"/>
        <v>0</v>
      </c>
      <c r="S77" s="38"/>
      <c r="T77" s="169">
        <f t="shared" si="14"/>
        <v>0</v>
      </c>
      <c r="U77" s="38"/>
      <c r="V77" s="38"/>
      <c r="W77" s="212">
        <f t="shared" si="15"/>
        <v>0</v>
      </c>
      <c r="X77" s="38"/>
      <c r="Y77" s="38"/>
      <c r="Z77" s="38"/>
      <c r="AA77" s="381">
        <f t="shared" si="16"/>
        <v>0</v>
      </c>
      <c r="AB77" s="163"/>
      <c r="AC77" s="38"/>
      <c r="AD77" s="38"/>
      <c r="AE77" s="171">
        <f t="shared" si="10"/>
        <v>0</v>
      </c>
      <c r="AF77" s="174">
        <f t="shared" si="11"/>
        <v>0</v>
      </c>
      <c r="AG77" s="490">
        <f t="shared" si="17"/>
        <v>0</v>
      </c>
    </row>
    <row r="78" spans="1:33" x14ac:dyDescent="0.25">
      <c r="A78" s="15">
        <v>65</v>
      </c>
      <c r="B78" s="16" t="s">
        <v>194</v>
      </c>
      <c r="C78" s="17" t="s">
        <v>12</v>
      </c>
      <c r="D78" s="496">
        <f>'Ср День 3 Нед 2'!AH78</f>
        <v>0</v>
      </c>
      <c r="E78" s="496"/>
      <c r="F78" s="38"/>
      <c r="G78" s="144"/>
      <c r="H78" s="38"/>
      <c r="I78" s="38"/>
      <c r="J78" s="38"/>
      <c r="K78" s="363">
        <f t="shared" si="12"/>
        <v>0</v>
      </c>
      <c r="L78" s="38"/>
      <c r="M78" s="144"/>
      <c r="N78" s="38"/>
      <c r="O78" s="144"/>
      <c r="P78" s="38"/>
      <c r="Q78" s="38"/>
      <c r="R78" s="38">
        <f t="shared" si="13"/>
        <v>0</v>
      </c>
      <c r="S78" s="38"/>
      <c r="T78" s="169">
        <f t="shared" si="14"/>
        <v>0</v>
      </c>
      <c r="U78" s="38"/>
      <c r="V78" s="38"/>
      <c r="W78" s="212">
        <f t="shared" si="15"/>
        <v>0</v>
      </c>
      <c r="X78" s="38"/>
      <c r="Y78" s="38"/>
      <c r="Z78" s="38"/>
      <c r="AA78" s="381">
        <f t="shared" si="16"/>
        <v>0</v>
      </c>
      <c r="AB78" s="163"/>
      <c r="AC78" s="38"/>
      <c r="AD78" s="38"/>
      <c r="AE78" s="171">
        <f t="shared" si="10"/>
        <v>0</v>
      </c>
      <c r="AF78" s="174">
        <f t="shared" si="11"/>
        <v>0</v>
      </c>
      <c r="AG78" s="490">
        <f t="shared" si="17"/>
        <v>0</v>
      </c>
    </row>
    <row r="79" spans="1:33" x14ac:dyDescent="0.25">
      <c r="A79" s="15"/>
      <c r="B79" s="280" t="s">
        <v>195</v>
      </c>
      <c r="C79" s="7"/>
      <c r="D79" s="496">
        <f>'Ср День 3 Нед 2'!AH79</f>
        <v>0</v>
      </c>
      <c r="E79" s="52"/>
      <c r="F79" s="38"/>
      <c r="G79" s="144"/>
      <c r="H79" s="38"/>
      <c r="I79" s="38"/>
      <c r="J79" s="38"/>
      <c r="K79" s="363">
        <f t="shared" si="12"/>
        <v>0</v>
      </c>
      <c r="L79" s="38"/>
      <c r="M79" s="144"/>
      <c r="N79" s="38"/>
      <c r="O79" s="144"/>
      <c r="P79" s="38"/>
      <c r="Q79" s="38"/>
      <c r="R79" s="38">
        <f t="shared" si="13"/>
        <v>0</v>
      </c>
      <c r="S79" s="38"/>
      <c r="T79" s="169">
        <f t="shared" si="14"/>
        <v>0</v>
      </c>
      <c r="U79" s="38"/>
      <c r="V79" s="38"/>
      <c r="W79" s="212">
        <f t="shared" si="15"/>
        <v>0</v>
      </c>
      <c r="X79" s="38"/>
      <c r="Y79" s="38"/>
      <c r="Z79" s="38"/>
      <c r="AA79" s="381">
        <f t="shared" si="16"/>
        <v>0</v>
      </c>
      <c r="AB79" s="163"/>
      <c r="AC79" s="38"/>
      <c r="AD79" s="38"/>
      <c r="AE79" s="171">
        <f t="shared" si="10"/>
        <v>0</v>
      </c>
      <c r="AF79" s="174">
        <f t="shared" si="11"/>
        <v>0</v>
      </c>
      <c r="AG79" s="490">
        <f t="shared" si="17"/>
        <v>0</v>
      </c>
    </row>
    <row r="80" spans="1:33" x14ac:dyDescent="0.25">
      <c r="A80" s="15">
        <v>66</v>
      </c>
      <c r="B80" s="19" t="s">
        <v>66</v>
      </c>
      <c r="C80" s="20" t="s">
        <v>12</v>
      </c>
      <c r="D80" s="496">
        <f>'Ср День 3 Нед 2'!AH80</f>
        <v>0</v>
      </c>
      <c r="E80" s="496"/>
      <c r="F80" s="38"/>
      <c r="G80" s="144"/>
      <c r="H80" s="38"/>
      <c r="I80" s="38"/>
      <c r="J80" s="38"/>
      <c r="K80" s="363">
        <f t="shared" si="12"/>
        <v>0</v>
      </c>
      <c r="L80" s="38"/>
      <c r="M80" s="144"/>
      <c r="N80" s="38"/>
      <c r="O80" s="144"/>
      <c r="P80" s="38"/>
      <c r="Q80" s="38"/>
      <c r="R80" s="38">
        <f t="shared" si="13"/>
        <v>0</v>
      </c>
      <c r="S80" s="38"/>
      <c r="T80" s="169">
        <f t="shared" si="14"/>
        <v>0</v>
      </c>
      <c r="U80" s="38"/>
      <c r="V80" s="38"/>
      <c r="W80" s="212">
        <f t="shared" si="15"/>
        <v>0</v>
      </c>
      <c r="X80" s="38"/>
      <c r="Y80" s="38">
        <v>2.0400000000000001E-2</v>
      </c>
      <c r="Z80" s="38"/>
      <c r="AA80" s="381">
        <f t="shared" si="16"/>
        <v>0</v>
      </c>
      <c r="AB80" s="163"/>
      <c r="AC80" s="38"/>
      <c r="AD80" s="38"/>
      <c r="AE80" s="171">
        <f t="shared" si="10"/>
        <v>0</v>
      </c>
      <c r="AF80" s="174">
        <f t="shared" si="11"/>
        <v>0</v>
      </c>
      <c r="AG80" s="490">
        <f t="shared" si="17"/>
        <v>0</v>
      </c>
    </row>
    <row r="81" spans="1:33" x14ac:dyDescent="0.25">
      <c r="A81" s="15">
        <v>67</v>
      </c>
      <c r="B81" s="19" t="s">
        <v>67</v>
      </c>
      <c r="C81" s="20" t="s">
        <v>12</v>
      </c>
      <c r="D81" s="496">
        <f>'Ср День 3 Нед 2'!AH81</f>
        <v>0</v>
      </c>
      <c r="E81" s="496"/>
      <c r="F81" s="38"/>
      <c r="G81" s="144"/>
      <c r="H81" s="38"/>
      <c r="I81" s="38"/>
      <c r="J81" s="38"/>
      <c r="K81" s="363">
        <f t="shared" si="12"/>
        <v>0</v>
      </c>
      <c r="L81" s="38"/>
      <c r="M81" s="144"/>
      <c r="N81" s="38"/>
      <c r="O81" s="144"/>
      <c r="P81" s="38"/>
      <c r="Q81" s="38"/>
      <c r="R81" s="38">
        <f t="shared" si="13"/>
        <v>0</v>
      </c>
      <c r="S81" s="38"/>
      <c r="T81" s="169">
        <f t="shared" si="14"/>
        <v>0</v>
      </c>
      <c r="U81" s="38"/>
      <c r="V81" s="38"/>
      <c r="W81" s="212">
        <f t="shared" si="15"/>
        <v>0</v>
      </c>
      <c r="X81" s="38"/>
      <c r="Y81" s="38"/>
      <c r="Z81" s="38"/>
      <c r="AA81" s="381">
        <f t="shared" si="16"/>
        <v>0</v>
      </c>
      <c r="AB81" s="163"/>
      <c r="AC81" s="38"/>
      <c r="AD81" s="38"/>
      <c r="AE81" s="171">
        <f t="shared" si="10"/>
        <v>0</v>
      </c>
      <c r="AF81" s="174">
        <f t="shared" si="11"/>
        <v>0</v>
      </c>
      <c r="AG81" s="490">
        <f t="shared" si="17"/>
        <v>0</v>
      </c>
    </row>
    <row r="82" spans="1:33" x14ac:dyDescent="0.25">
      <c r="A82" s="15">
        <v>68</v>
      </c>
      <c r="B82" s="19" t="s">
        <v>68</v>
      </c>
      <c r="C82" s="20" t="s">
        <v>12</v>
      </c>
      <c r="D82" s="496">
        <f>'Ср День 3 Нед 2'!AH82</f>
        <v>0</v>
      </c>
      <c r="E82" s="496"/>
      <c r="F82" s="38"/>
      <c r="G82" s="144"/>
      <c r="H82" s="38"/>
      <c r="I82" s="38"/>
      <c r="J82" s="38"/>
      <c r="K82" s="363">
        <f t="shared" si="12"/>
        <v>0</v>
      </c>
      <c r="L82" s="38"/>
      <c r="M82" s="144"/>
      <c r="N82" s="38"/>
      <c r="O82" s="144"/>
      <c r="P82" s="38"/>
      <c r="Q82" s="38"/>
      <c r="R82" s="38">
        <f t="shared" si="13"/>
        <v>0</v>
      </c>
      <c r="S82" s="38"/>
      <c r="T82" s="169">
        <f t="shared" si="14"/>
        <v>0</v>
      </c>
      <c r="U82" s="38"/>
      <c r="V82" s="38"/>
      <c r="W82" s="212">
        <f t="shared" si="15"/>
        <v>0</v>
      </c>
      <c r="X82" s="38"/>
      <c r="Y82" s="38"/>
      <c r="Z82" s="38"/>
      <c r="AA82" s="381">
        <f t="shared" si="16"/>
        <v>0</v>
      </c>
      <c r="AB82" s="163"/>
      <c r="AC82" s="38"/>
      <c r="AD82" s="38"/>
      <c r="AE82" s="171">
        <f t="shared" si="10"/>
        <v>0</v>
      </c>
      <c r="AF82" s="174">
        <f t="shared" si="11"/>
        <v>0</v>
      </c>
      <c r="AG82" s="490">
        <f t="shared" si="17"/>
        <v>0</v>
      </c>
    </row>
    <row r="83" spans="1:33" x14ac:dyDescent="0.25">
      <c r="A83" s="15">
        <v>69</v>
      </c>
      <c r="B83" s="16" t="s">
        <v>69</v>
      </c>
      <c r="C83" s="17" t="s">
        <v>12</v>
      </c>
      <c r="D83" s="496">
        <f>'Ср День 3 Нед 2'!AH83</f>
        <v>0</v>
      </c>
      <c r="E83" s="496"/>
      <c r="F83" s="38"/>
      <c r="G83" s="144"/>
      <c r="H83" s="38"/>
      <c r="I83" s="38"/>
      <c r="J83" s="38"/>
      <c r="K83" s="363">
        <f t="shared" si="12"/>
        <v>0</v>
      </c>
      <c r="L83" s="38"/>
      <c r="M83" s="144"/>
      <c r="N83" s="38"/>
      <c r="O83" s="144"/>
      <c r="P83" s="38"/>
      <c r="Q83" s="38"/>
      <c r="R83" s="38">
        <f t="shared" si="13"/>
        <v>0</v>
      </c>
      <c r="S83" s="38"/>
      <c r="T83" s="169">
        <f t="shared" si="14"/>
        <v>0</v>
      </c>
      <c r="U83" s="38"/>
      <c r="V83" s="38"/>
      <c r="W83" s="212">
        <f t="shared" si="15"/>
        <v>0</v>
      </c>
      <c r="X83" s="38"/>
      <c r="Y83" s="38"/>
      <c r="Z83" s="38"/>
      <c r="AA83" s="381">
        <f t="shared" si="16"/>
        <v>0</v>
      </c>
      <c r="AB83" s="163"/>
      <c r="AC83" s="38"/>
      <c r="AD83" s="38"/>
      <c r="AE83" s="171">
        <f t="shared" si="10"/>
        <v>0</v>
      </c>
      <c r="AF83" s="174">
        <f t="shared" si="11"/>
        <v>0</v>
      </c>
      <c r="AG83" s="490">
        <f t="shared" si="17"/>
        <v>0</v>
      </c>
    </row>
    <row r="84" spans="1:33" x14ac:dyDescent="0.25">
      <c r="A84" s="15">
        <v>70</v>
      </c>
      <c r="B84" s="16" t="s">
        <v>70</v>
      </c>
      <c r="C84" s="17" t="s">
        <v>12</v>
      </c>
      <c r="D84" s="496">
        <f>'Ср День 3 Нед 2'!AH84</f>
        <v>0</v>
      </c>
      <c r="E84" s="496"/>
      <c r="F84" s="38"/>
      <c r="G84" s="144"/>
      <c r="H84" s="38"/>
      <c r="I84" s="38"/>
      <c r="J84" s="38"/>
      <c r="K84" s="363">
        <f t="shared" si="12"/>
        <v>0</v>
      </c>
      <c r="L84" s="38"/>
      <c r="M84" s="144"/>
      <c r="N84" s="38"/>
      <c r="O84" s="144">
        <v>5.0000000000000001E-3</v>
      </c>
      <c r="P84" s="38"/>
      <c r="Q84" s="38"/>
      <c r="R84" s="38">
        <f t="shared" si="13"/>
        <v>0</v>
      </c>
      <c r="S84" s="38"/>
      <c r="T84" s="169">
        <f t="shared" si="14"/>
        <v>0</v>
      </c>
      <c r="U84" s="38"/>
      <c r="V84" s="38"/>
      <c r="W84" s="212">
        <f t="shared" si="15"/>
        <v>0</v>
      </c>
      <c r="X84" s="38"/>
      <c r="Y84" s="38"/>
      <c r="Z84" s="38"/>
      <c r="AA84" s="381">
        <f t="shared" si="16"/>
        <v>0</v>
      </c>
      <c r="AB84" s="163"/>
      <c r="AC84" s="38"/>
      <c r="AD84" s="38"/>
      <c r="AE84" s="171">
        <f t="shared" si="10"/>
        <v>0</v>
      </c>
      <c r="AF84" s="174">
        <f t="shared" si="11"/>
        <v>0</v>
      </c>
      <c r="AG84" s="490">
        <f t="shared" si="17"/>
        <v>0</v>
      </c>
    </row>
    <row r="85" spans="1:33" x14ac:dyDescent="0.25">
      <c r="A85" s="15">
        <v>71</v>
      </c>
      <c r="B85" s="22" t="s">
        <v>103</v>
      </c>
      <c r="C85" s="17" t="s">
        <v>12</v>
      </c>
      <c r="D85" s="496">
        <f>'Ср День 3 Нед 2'!AH85</f>
        <v>0</v>
      </c>
      <c r="E85" s="496"/>
      <c r="F85" s="38"/>
      <c r="G85" s="144"/>
      <c r="H85" s="38"/>
      <c r="I85" s="38"/>
      <c r="J85" s="38"/>
      <c r="K85" s="363">
        <f t="shared" si="12"/>
        <v>0</v>
      </c>
      <c r="L85" s="38"/>
      <c r="M85" s="144"/>
      <c r="N85" s="38"/>
      <c r="O85" s="144"/>
      <c r="P85" s="38"/>
      <c r="Q85" s="38"/>
      <c r="R85" s="38">
        <f t="shared" si="13"/>
        <v>0</v>
      </c>
      <c r="S85" s="38"/>
      <c r="T85" s="169">
        <f t="shared" si="14"/>
        <v>0</v>
      </c>
      <c r="U85" s="38"/>
      <c r="V85" s="38"/>
      <c r="W85" s="212">
        <f t="shared" si="15"/>
        <v>0</v>
      </c>
      <c r="X85" s="38"/>
      <c r="Y85" s="38"/>
      <c r="Z85" s="38"/>
      <c r="AA85" s="381">
        <f t="shared" si="16"/>
        <v>0</v>
      </c>
      <c r="AB85" s="163"/>
      <c r="AC85" s="38"/>
      <c r="AD85" s="38"/>
      <c r="AE85" s="171">
        <f t="shared" si="10"/>
        <v>0</v>
      </c>
      <c r="AF85" s="174">
        <f t="shared" si="11"/>
        <v>0</v>
      </c>
      <c r="AG85" s="490">
        <f t="shared" si="17"/>
        <v>0</v>
      </c>
    </row>
    <row r="86" spans="1:33" x14ac:dyDescent="0.25">
      <c r="A86" s="15">
        <v>72</v>
      </c>
      <c r="B86" s="22" t="s">
        <v>111</v>
      </c>
      <c r="C86" s="17" t="s">
        <v>12</v>
      </c>
      <c r="D86" s="496">
        <f>'Ср День 3 Нед 2'!AH86</f>
        <v>0</v>
      </c>
      <c r="E86" s="496"/>
      <c r="F86" s="38"/>
      <c r="G86" s="144"/>
      <c r="H86" s="38"/>
      <c r="I86" s="38"/>
      <c r="J86" s="38"/>
      <c r="K86" s="363">
        <f t="shared" si="12"/>
        <v>0</v>
      </c>
      <c r="L86" s="38"/>
      <c r="M86" s="144"/>
      <c r="N86" s="38"/>
      <c r="O86" s="144"/>
      <c r="P86" s="38"/>
      <c r="Q86" s="38"/>
      <c r="R86" s="38">
        <f t="shared" si="13"/>
        <v>0</v>
      </c>
      <c r="S86" s="38"/>
      <c r="T86" s="169">
        <f t="shared" si="14"/>
        <v>0</v>
      </c>
      <c r="U86" s="38"/>
      <c r="V86" s="38"/>
      <c r="W86" s="212">
        <f t="shared" si="15"/>
        <v>0</v>
      </c>
      <c r="X86" s="38"/>
      <c r="Y86" s="38"/>
      <c r="Z86" s="38"/>
      <c r="AA86" s="381">
        <f t="shared" si="16"/>
        <v>0</v>
      </c>
      <c r="AB86" s="163"/>
      <c r="AC86" s="38"/>
      <c r="AD86" s="38"/>
      <c r="AE86" s="171">
        <f t="shared" si="10"/>
        <v>0</v>
      </c>
      <c r="AF86" s="174">
        <f t="shared" si="11"/>
        <v>0</v>
      </c>
      <c r="AG86" s="490">
        <f t="shared" si="17"/>
        <v>0</v>
      </c>
    </row>
    <row r="87" spans="1:33" x14ac:dyDescent="0.25">
      <c r="A87" s="15">
        <v>73</v>
      </c>
      <c r="B87" s="22" t="s">
        <v>112</v>
      </c>
      <c r="C87" s="17" t="s">
        <v>12</v>
      </c>
      <c r="D87" s="496">
        <f>'Ср День 3 Нед 2'!AH87</f>
        <v>0</v>
      </c>
      <c r="E87" s="496"/>
      <c r="F87" s="38"/>
      <c r="G87" s="144"/>
      <c r="H87" s="38"/>
      <c r="I87" s="38"/>
      <c r="J87" s="38"/>
      <c r="K87" s="363">
        <f t="shared" si="12"/>
        <v>0</v>
      </c>
      <c r="L87" s="38"/>
      <c r="M87" s="144"/>
      <c r="N87" s="38"/>
      <c r="O87" s="144"/>
      <c r="P87" s="38"/>
      <c r="Q87" s="38"/>
      <c r="R87" s="38">
        <f t="shared" si="13"/>
        <v>0</v>
      </c>
      <c r="S87" s="38"/>
      <c r="T87" s="169">
        <f t="shared" si="14"/>
        <v>0</v>
      </c>
      <c r="U87" s="38"/>
      <c r="V87" s="38"/>
      <c r="W87" s="212">
        <f t="shared" si="15"/>
        <v>0</v>
      </c>
      <c r="X87" s="38"/>
      <c r="Y87" s="38"/>
      <c r="Z87" s="38"/>
      <c r="AA87" s="381">
        <f t="shared" si="16"/>
        <v>0</v>
      </c>
      <c r="AB87" s="163"/>
      <c r="AC87" s="38"/>
      <c r="AD87" s="38"/>
      <c r="AE87" s="171">
        <f t="shared" si="10"/>
        <v>0</v>
      </c>
      <c r="AF87" s="174">
        <f t="shared" si="11"/>
        <v>0</v>
      </c>
      <c r="AG87" s="490">
        <f t="shared" si="17"/>
        <v>0</v>
      </c>
    </row>
    <row r="88" spans="1:33" x14ac:dyDescent="0.25">
      <c r="A88" s="15">
        <v>74</v>
      </c>
      <c r="B88" s="22" t="s">
        <v>198</v>
      </c>
      <c r="C88" s="23" t="s">
        <v>12</v>
      </c>
      <c r="D88" s="496">
        <f>'Ср День 3 Нед 2'!AH88</f>
        <v>0</v>
      </c>
      <c r="E88" s="497"/>
      <c r="F88" s="38"/>
      <c r="G88" s="144"/>
      <c r="H88" s="38"/>
      <c r="I88" s="38"/>
      <c r="J88" s="38"/>
      <c r="K88" s="363">
        <f t="shared" si="12"/>
        <v>0</v>
      </c>
      <c r="L88" s="38"/>
      <c r="M88" s="144"/>
      <c r="N88" s="38"/>
      <c r="O88" s="144"/>
      <c r="P88" s="38"/>
      <c r="Q88" s="38"/>
      <c r="R88" s="38">
        <f t="shared" si="13"/>
        <v>0</v>
      </c>
      <c r="S88" s="38"/>
      <c r="T88" s="169">
        <f t="shared" si="14"/>
        <v>0</v>
      </c>
      <c r="U88" s="38"/>
      <c r="V88" s="38"/>
      <c r="W88" s="212">
        <f t="shared" si="15"/>
        <v>0</v>
      </c>
      <c r="X88" s="38"/>
      <c r="Y88" s="38"/>
      <c r="Z88" s="38"/>
      <c r="AA88" s="381">
        <f t="shared" si="16"/>
        <v>0</v>
      </c>
      <c r="AB88" s="163"/>
      <c r="AC88" s="38"/>
      <c r="AD88" s="38"/>
      <c r="AE88" s="171">
        <f t="shared" si="10"/>
        <v>0</v>
      </c>
      <c r="AF88" s="174">
        <f t="shared" si="11"/>
        <v>0</v>
      </c>
      <c r="AG88" s="490">
        <f t="shared" si="17"/>
        <v>0</v>
      </c>
    </row>
    <row r="89" spans="1:33" x14ac:dyDescent="0.25">
      <c r="A89" s="15">
        <v>75</v>
      </c>
      <c r="B89" s="275" t="s">
        <v>199</v>
      </c>
      <c r="C89" s="23" t="s">
        <v>12</v>
      </c>
      <c r="D89" s="496">
        <f>'Ср День 3 Нед 2'!AH89</f>
        <v>0</v>
      </c>
      <c r="E89" s="497"/>
      <c r="F89" s="38"/>
      <c r="G89" s="144"/>
      <c r="H89" s="38"/>
      <c r="I89" s="38"/>
      <c r="J89" s="38"/>
      <c r="K89" s="363">
        <f t="shared" si="12"/>
        <v>0</v>
      </c>
      <c r="L89" s="38"/>
      <c r="M89" s="144"/>
      <c r="N89" s="38"/>
      <c r="O89" s="144"/>
      <c r="P89" s="38"/>
      <c r="Q89" s="38"/>
      <c r="R89" s="38">
        <f t="shared" si="13"/>
        <v>0</v>
      </c>
      <c r="S89" s="38"/>
      <c r="T89" s="169">
        <f t="shared" si="14"/>
        <v>0</v>
      </c>
      <c r="U89" s="38"/>
      <c r="V89" s="38"/>
      <c r="W89" s="212">
        <f t="shared" si="15"/>
        <v>0</v>
      </c>
      <c r="X89" s="38"/>
      <c r="Y89" s="38"/>
      <c r="Z89" s="38"/>
      <c r="AA89" s="381">
        <f t="shared" si="16"/>
        <v>0</v>
      </c>
      <c r="AB89" s="163"/>
      <c r="AC89" s="38"/>
      <c r="AD89" s="38"/>
      <c r="AE89" s="171">
        <f t="shared" si="10"/>
        <v>0</v>
      </c>
      <c r="AF89" s="174">
        <f t="shared" si="11"/>
        <v>0</v>
      </c>
      <c r="AG89" s="490">
        <f t="shared" si="17"/>
        <v>0</v>
      </c>
    </row>
    <row r="90" spans="1:33" x14ac:dyDescent="0.25">
      <c r="A90" s="15"/>
      <c r="B90" s="281" t="s">
        <v>205</v>
      </c>
      <c r="C90" s="20"/>
      <c r="D90" s="496">
        <f>'Ср День 3 Нед 2'!AH90</f>
        <v>0</v>
      </c>
      <c r="E90" s="496"/>
      <c r="F90" s="38"/>
      <c r="G90" s="144"/>
      <c r="H90" s="38"/>
      <c r="I90" s="38"/>
      <c r="J90" s="38"/>
      <c r="K90" s="363">
        <f t="shared" si="12"/>
        <v>0</v>
      </c>
      <c r="L90" s="38"/>
      <c r="M90" s="144"/>
      <c r="N90" s="38"/>
      <c r="O90" s="18"/>
      <c r="P90" s="38"/>
      <c r="Q90" s="38"/>
      <c r="R90" s="38">
        <f t="shared" si="13"/>
        <v>0</v>
      </c>
      <c r="S90" s="38"/>
      <c r="T90" s="169">
        <f t="shared" si="14"/>
        <v>0</v>
      </c>
      <c r="U90" s="38"/>
      <c r="V90" s="38"/>
      <c r="W90" s="212">
        <f t="shared" si="15"/>
        <v>0</v>
      </c>
      <c r="X90" s="38"/>
      <c r="Y90" s="38"/>
      <c r="Z90" s="38"/>
      <c r="AA90" s="381">
        <f t="shared" si="16"/>
        <v>0</v>
      </c>
      <c r="AB90" s="163"/>
      <c r="AC90" s="38"/>
      <c r="AD90" s="38"/>
      <c r="AE90" s="171">
        <f t="shared" si="10"/>
        <v>0</v>
      </c>
      <c r="AF90" s="174">
        <f t="shared" si="11"/>
        <v>0</v>
      </c>
      <c r="AG90" s="490">
        <f t="shared" si="17"/>
        <v>0</v>
      </c>
    </row>
    <row r="91" spans="1:33" x14ac:dyDescent="0.25">
      <c r="A91" s="15">
        <v>76</v>
      </c>
      <c r="B91" s="51" t="s">
        <v>223</v>
      </c>
      <c r="C91" s="20" t="s">
        <v>45</v>
      </c>
      <c r="D91" s="496">
        <f>'Ср День 3 Нед 2'!AH91</f>
        <v>0</v>
      </c>
      <c r="E91" s="496"/>
      <c r="F91" s="38"/>
      <c r="G91" s="144"/>
      <c r="H91" s="38"/>
      <c r="I91" s="38"/>
      <c r="J91" s="38"/>
      <c r="K91" s="363">
        <f t="shared" si="12"/>
        <v>0</v>
      </c>
      <c r="L91" s="38"/>
      <c r="M91" s="144"/>
      <c r="N91" s="38"/>
      <c r="O91" s="18"/>
      <c r="P91" s="38"/>
      <c r="Q91" s="38"/>
      <c r="R91" s="38">
        <f t="shared" si="13"/>
        <v>0</v>
      </c>
      <c r="S91" s="38"/>
      <c r="T91" s="169">
        <f t="shared" si="14"/>
        <v>0</v>
      </c>
      <c r="U91" s="38"/>
      <c r="V91" s="38"/>
      <c r="W91" s="212">
        <f t="shared" si="15"/>
        <v>0</v>
      </c>
      <c r="X91" s="38"/>
      <c r="Y91" s="38"/>
      <c r="Z91" s="38"/>
      <c r="AA91" s="381">
        <f t="shared" si="16"/>
        <v>0</v>
      </c>
      <c r="AB91" s="163"/>
      <c r="AC91" s="38"/>
      <c r="AD91" s="38"/>
      <c r="AE91" s="171">
        <f t="shared" si="10"/>
        <v>0</v>
      </c>
      <c r="AF91" s="174">
        <f t="shared" si="11"/>
        <v>0</v>
      </c>
      <c r="AG91" s="490">
        <f t="shared" si="17"/>
        <v>0</v>
      </c>
    </row>
    <row r="92" spans="1:33" x14ac:dyDescent="0.25">
      <c r="A92" s="15">
        <v>77</v>
      </c>
      <c r="B92" s="19" t="s">
        <v>2</v>
      </c>
      <c r="C92" s="20" t="s">
        <v>45</v>
      </c>
      <c r="D92" s="496">
        <f>'Ср День 3 Нед 2'!AH92</f>
        <v>0</v>
      </c>
      <c r="E92" s="496"/>
      <c r="F92" s="38"/>
      <c r="G92" s="144"/>
      <c r="H92" s="38"/>
      <c r="I92" s="38"/>
      <c r="J92" s="38"/>
      <c r="K92" s="363">
        <f t="shared" si="12"/>
        <v>0</v>
      </c>
      <c r="L92" s="38"/>
      <c r="M92" s="144"/>
      <c r="N92" s="38"/>
      <c r="O92" s="18"/>
      <c r="P92" s="38"/>
      <c r="Q92" s="38"/>
      <c r="R92" s="38">
        <f t="shared" si="13"/>
        <v>0</v>
      </c>
      <c r="S92" s="38"/>
      <c r="T92" s="169">
        <f t="shared" si="14"/>
        <v>0</v>
      </c>
      <c r="U92" s="38"/>
      <c r="V92" s="38"/>
      <c r="W92" s="212">
        <f t="shared" si="15"/>
        <v>0</v>
      </c>
      <c r="X92" s="38"/>
      <c r="Y92" s="38"/>
      <c r="Z92" s="38"/>
      <c r="AA92" s="381">
        <f t="shared" si="16"/>
        <v>0</v>
      </c>
      <c r="AB92" s="163"/>
      <c r="AC92" s="38"/>
      <c r="AD92" s="38"/>
      <c r="AE92" s="171">
        <f t="shared" si="10"/>
        <v>0</v>
      </c>
      <c r="AF92" s="174">
        <f t="shared" si="11"/>
        <v>0</v>
      </c>
      <c r="AG92" s="490">
        <f t="shared" si="17"/>
        <v>0</v>
      </c>
    </row>
    <row r="93" spans="1:33" x14ac:dyDescent="0.25">
      <c r="A93" s="26"/>
      <c r="B93" s="281" t="s">
        <v>200</v>
      </c>
      <c r="C93" s="17"/>
      <c r="D93" s="496">
        <f>'Ср День 3 Нед 2'!AH93</f>
        <v>0</v>
      </c>
      <c r="E93" s="496"/>
      <c r="F93" s="38"/>
      <c r="G93" s="144"/>
      <c r="H93" s="38"/>
      <c r="I93" s="38"/>
      <c r="J93" s="38"/>
      <c r="K93" s="363">
        <f t="shared" si="12"/>
        <v>0</v>
      </c>
      <c r="L93" s="38"/>
      <c r="M93" s="144"/>
      <c r="N93" s="38"/>
      <c r="O93" s="18"/>
      <c r="P93" s="38"/>
      <c r="Q93" s="38"/>
      <c r="R93" s="38">
        <f t="shared" si="13"/>
        <v>0</v>
      </c>
      <c r="S93" s="38"/>
      <c r="T93" s="169">
        <f t="shared" si="14"/>
        <v>0</v>
      </c>
      <c r="U93" s="38"/>
      <c r="V93" s="38"/>
      <c r="W93" s="212">
        <f t="shared" si="15"/>
        <v>0</v>
      </c>
      <c r="X93" s="38"/>
      <c r="Y93" s="38"/>
      <c r="Z93" s="38"/>
      <c r="AA93" s="381">
        <f t="shared" si="16"/>
        <v>0</v>
      </c>
      <c r="AB93" s="163"/>
      <c r="AC93" s="38"/>
      <c r="AD93" s="38"/>
      <c r="AE93" s="171">
        <f t="shared" si="10"/>
        <v>0</v>
      </c>
      <c r="AF93" s="174">
        <f t="shared" si="11"/>
        <v>0</v>
      </c>
      <c r="AG93" s="490">
        <f t="shared" si="17"/>
        <v>0</v>
      </c>
    </row>
    <row r="94" spans="1:33" x14ac:dyDescent="0.25">
      <c r="A94" s="27">
        <v>78</v>
      </c>
      <c r="B94" s="19" t="s">
        <v>0</v>
      </c>
      <c r="C94" s="17" t="s">
        <v>82</v>
      </c>
      <c r="D94" s="496">
        <f>'Ср День 3 Нед 2'!AH94</f>
        <v>0</v>
      </c>
      <c r="E94" s="496"/>
      <c r="F94" s="38"/>
      <c r="G94" s="144"/>
      <c r="H94" s="38"/>
      <c r="I94" s="38"/>
      <c r="J94" s="38"/>
      <c r="K94" s="363">
        <f t="shared" si="12"/>
        <v>0</v>
      </c>
      <c r="L94" s="38"/>
      <c r="M94" s="144"/>
      <c r="N94" s="38"/>
      <c r="O94" s="18"/>
      <c r="P94" s="38"/>
      <c r="Q94" s="38"/>
      <c r="R94" s="38">
        <f t="shared" si="13"/>
        <v>0</v>
      </c>
      <c r="S94" s="38"/>
      <c r="T94" s="169">
        <f t="shared" si="14"/>
        <v>0</v>
      </c>
      <c r="U94" s="38"/>
      <c r="V94" s="38"/>
      <c r="W94" s="212">
        <f t="shared" si="15"/>
        <v>0</v>
      </c>
      <c r="X94" s="38"/>
      <c r="Y94" s="38"/>
      <c r="Z94" s="38"/>
      <c r="AA94" s="381">
        <f t="shared" si="16"/>
        <v>0</v>
      </c>
      <c r="AB94" s="163"/>
      <c r="AC94" s="38"/>
      <c r="AD94" s="38"/>
      <c r="AE94" s="171">
        <f t="shared" si="10"/>
        <v>0</v>
      </c>
      <c r="AF94" s="174">
        <f t="shared" si="11"/>
        <v>0</v>
      </c>
      <c r="AG94" s="490">
        <f t="shared" si="17"/>
        <v>0</v>
      </c>
    </row>
    <row r="95" spans="1:33" x14ac:dyDescent="0.25">
      <c r="A95" s="15">
        <v>79</v>
      </c>
      <c r="B95" s="19" t="s">
        <v>171</v>
      </c>
      <c r="C95" s="17" t="s">
        <v>12</v>
      </c>
      <c r="D95" s="496">
        <f>'Ср День 3 Нед 2'!AH95</f>
        <v>0</v>
      </c>
      <c r="E95" s="496"/>
      <c r="F95" s="38"/>
      <c r="G95" s="144"/>
      <c r="H95" s="38"/>
      <c r="I95" s="38"/>
      <c r="J95" s="38"/>
      <c r="K95" s="363">
        <f t="shared" si="12"/>
        <v>0</v>
      </c>
      <c r="L95" s="38"/>
      <c r="M95" s="144"/>
      <c r="N95" s="38"/>
      <c r="O95" s="18"/>
      <c r="P95" s="38"/>
      <c r="Q95" s="38"/>
      <c r="R95" s="38">
        <f t="shared" si="13"/>
        <v>0</v>
      </c>
      <c r="S95" s="38"/>
      <c r="T95" s="169">
        <f t="shared" si="14"/>
        <v>0</v>
      </c>
      <c r="U95" s="38"/>
      <c r="V95" s="38"/>
      <c r="W95" s="212">
        <f t="shared" si="15"/>
        <v>0</v>
      </c>
      <c r="X95" s="38"/>
      <c r="Y95" s="38"/>
      <c r="Z95" s="38"/>
      <c r="AA95" s="381">
        <f t="shared" si="16"/>
        <v>0</v>
      </c>
      <c r="AB95" s="163"/>
      <c r="AC95" s="38"/>
      <c r="AD95" s="38"/>
      <c r="AE95" s="171">
        <f t="shared" si="10"/>
        <v>0</v>
      </c>
      <c r="AF95" s="174">
        <f t="shared" si="11"/>
        <v>0</v>
      </c>
      <c r="AG95" s="490">
        <f t="shared" si="17"/>
        <v>0</v>
      </c>
    </row>
    <row r="96" spans="1:33" x14ac:dyDescent="0.25">
      <c r="A96" s="27">
        <v>80</v>
      </c>
      <c r="B96" s="16" t="s">
        <v>81</v>
      </c>
      <c r="C96" s="17" t="s">
        <v>12</v>
      </c>
      <c r="D96" s="496">
        <f>'Ср День 3 Нед 2'!AH96</f>
        <v>0</v>
      </c>
      <c r="E96" s="496"/>
      <c r="F96" s="38"/>
      <c r="G96" s="144"/>
      <c r="H96" s="38"/>
      <c r="I96" s="38"/>
      <c r="J96" s="38"/>
      <c r="K96" s="363">
        <f t="shared" si="12"/>
        <v>0</v>
      </c>
      <c r="L96" s="38"/>
      <c r="M96" s="144"/>
      <c r="N96" s="38"/>
      <c r="O96" s="18"/>
      <c r="P96" s="38"/>
      <c r="Q96" s="38"/>
      <c r="R96" s="38">
        <f t="shared" si="13"/>
        <v>0</v>
      </c>
      <c r="S96" s="38"/>
      <c r="T96" s="169">
        <f t="shared" si="14"/>
        <v>0</v>
      </c>
      <c r="U96" s="38"/>
      <c r="V96" s="38"/>
      <c r="W96" s="212">
        <f t="shared" si="15"/>
        <v>0</v>
      </c>
      <c r="X96" s="38"/>
      <c r="Y96" s="38"/>
      <c r="Z96" s="38"/>
      <c r="AA96" s="381">
        <f t="shared" si="16"/>
        <v>0</v>
      </c>
      <c r="AB96" s="163"/>
      <c r="AC96" s="38"/>
      <c r="AD96" s="38"/>
      <c r="AE96" s="171">
        <f t="shared" si="10"/>
        <v>0</v>
      </c>
      <c r="AF96" s="174">
        <f t="shared" si="11"/>
        <v>0</v>
      </c>
      <c r="AG96" s="490">
        <f t="shared" si="17"/>
        <v>0</v>
      </c>
    </row>
    <row r="97" spans="1:33" x14ac:dyDescent="0.25">
      <c r="A97" s="15">
        <v>81</v>
      </c>
      <c r="B97" s="28" t="s">
        <v>3</v>
      </c>
      <c r="C97" s="29" t="s">
        <v>12</v>
      </c>
      <c r="D97" s="496">
        <f>'Ср День 3 Нед 2'!AH97</f>
        <v>0</v>
      </c>
      <c r="E97" s="501"/>
      <c r="F97" s="38"/>
      <c r="G97" s="144"/>
      <c r="H97" s="38"/>
      <c r="I97" s="38"/>
      <c r="J97" s="38"/>
      <c r="K97" s="363">
        <f t="shared" si="12"/>
        <v>0</v>
      </c>
      <c r="L97" s="38"/>
      <c r="M97" s="144"/>
      <c r="N97" s="38"/>
      <c r="O97" s="18"/>
      <c r="P97" s="38"/>
      <c r="Q97" s="38"/>
      <c r="R97" s="38">
        <f t="shared" si="13"/>
        <v>0</v>
      </c>
      <c r="S97" s="38"/>
      <c r="T97" s="169">
        <f t="shared" si="14"/>
        <v>0</v>
      </c>
      <c r="U97" s="38"/>
      <c r="V97" s="38"/>
      <c r="W97" s="212">
        <f t="shared" si="15"/>
        <v>0</v>
      </c>
      <c r="X97" s="38"/>
      <c r="Y97" s="38"/>
      <c r="Z97" s="38"/>
      <c r="AA97" s="381">
        <f t="shared" si="16"/>
        <v>0</v>
      </c>
      <c r="AB97" s="163"/>
      <c r="AC97" s="38"/>
      <c r="AD97" s="38"/>
      <c r="AE97" s="171">
        <f t="shared" si="10"/>
        <v>0</v>
      </c>
      <c r="AF97" s="174">
        <f t="shared" si="11"/>
        <v>0</v>
      </c>
      <c r="AG97" s="490">
        <f t="shared" si="17"/>
        <v>0</v>
      </c>
    </row>
    <row r="98" spans="1:33" x14ac:dyDescent="0.25">
      <c r="A98" s="27">
        <v>82</v>
      </c>
      <c r="B98" s="28" t="s">
        <v>202</v>
      </c>
      <c r="C98" s="29" t="s">
        <v>12</v>
      </c>
      <c r="D98" s="496">
        <f>'Ср День 3 Нед 2'!AH98</f>
        <v>0</v>
      </c>
      <c r="E98" s="501"/>
      <c r="F98" s="38"/>
      <c r="G98" s="144"/>
      <c r="H98" s="38"/>
      <c r="I98" s="38"/>
      <c r="J98" s="38"/>
      <c r="K98" s="363">
        <f t="shared" si="12"/>
        <v>0</v>
      </c>
      <c r="L98" s="38"/>
      <c r="M98" s="144"/>
      <c r="N98" s="38"/>
      <c r="O98" s="18"/>
      <c r="P98" s="38"/>
      <c r="Q98" s="38"/>
      <c r="R98" s="38">
        <f t="shared" si="13"/>
        <v>0</v>
      </c>
      <c r="S98" s="38"/>
      <c r="T98" s="169">
        <f t="shared" si="14"/>
        <v>0</v>
      </c>
      <c r="U98" s="38"/>
      <c r="V98" s="38"/>
      <c r="W98" s="212">
        <f t="shared" si="15"/>
        <v>0</v>
      </c>
      <c r="X98" s="38"/>
      <c r="Y98" s="38"/>
      <c r="Z98" s="38"/>
      <c r="AA98" s="381">
        <f t="shared" si="16"/>
        <v>0</v>
      </c>
      <c r="AB98" s="163"/>
      <c r="AC98" s="38"/>
      <c r="AD98" s="38"/>
      <c r="AE98" s="171">
        <f t="shared" si="10"/>
        <v>0</v>
      </c>
      <c r="AF98" s="174">
        <f t="shared" si="11"/>
        <v>0</v>
      </c>
      <c r="AG98" s="490">
        <f t="shared" si="17"/>
        <v>0</v>
      </c>
    </row>
    <row r="99" spans="1:33" x14ac:dyDescent="0.25">
      <c r="A99" s="15">
        <v>83</v>
      </c>
      <c r="B99" s="28" t="s">
        <v>203</v>
      </c>
      <c r="C99" s="29" t="s">
        <v>12</v>
      </c>
      <c r="D99" s="496">
        <f>'Ср День 3 Нед 2'!AH99</f>
        <v>0</v>
      </c>
      <c r="E99" s="501"/>
      <c r="F99" s="38"/>
      <c r="G99" s="144"/>
      <c r="H99" s="38"/>
      <c r="I99" s="38"/>
      <c r="J99" s="38"/>
      <c r="K99" s="363">
        <f t="shared" si="12"/>
        <v>0</v>
      </c>
      <c r="L99" s="38"/>
      <c r="M99" s="144"/>
      <c r="N99" s="38"/>
      <c r="O99" s="18"/>
      <c r="P99" s="38"/>
      <c r="Q99" s="38"/>
      <c r="R99" s="38">
        <f t="shared" si="13"/>
        <v>0</v>
      </c>
      <c r="S99" s="38"/>
      <c r="T99" s="169">
        <f t="shared" si="14"/>
        <v>0</v>
      </c>
      <c r="U99" s="38"/>
      <c r="V99" s="38"/>
      <c r="W99" s="212">
        <f t="shared" si="15"/>
        <v>0</v>
      </c>
      <c r="X99" s="38"/>
      <c r="Y99" s="38"/>
      <c r="Z99" s="38"/>
      <c r="AA99" s="381">
        <f t="shared" si="16"/>
        <v>0</v>
      </c>
      <c r="AB99" s="163"/>
      <c r="AC99" s="38"/>
      <c r="AD99" s="38"/>
      <c r="AE99" s="171">
        <f t="shared" si="10"/>
        <v>0</v>
      </c>
      <c r="AF99" s="174">
        <f t="shared" si="11"/>
        <v>0</v>
      </c>
      <c r="AG99" s="490">
        <f t="shared" si="17"/>
        <v>0</v>
      </c>
    </row>
    <row r="100" spans="1:33" x14ac:dyDescent="0.25">
      <c r="A100" s="15">
        <v>85</v>
      </c>
      <c r="B100" s="28" t="s">
        <v>180</v>
      </c>
      <c r="C100" s="29" t="s">
        <v>12</v>
      </c>
      <c r="D100" s="496">
        <f>'Ср День 3 Нед 2'!AH100</f>
        <v>0</v>
      </c>
      <c r="E100" s="501"/>
      <c r="F100" s="38"/>
      <c r="G100" s="144"/>
      <c r="H100" s="38"/>
      <c r="I100" s="38"/>
      <c r="J100" s="38"/>
      <c r="K100" s="363">
        <f t="shared" si="12"/>
        <v>0</v>
      </c>
      <c r="L100" s="38"/>
      <c r="M100" s="144"/>
      <c r="N100" s="38"/>
      <c r="O100" s="18"/>
      <c r="P100" s="38"/>
      <c r="Q100" s="38"/>
      <c r="R100" s="38">
        <f t="shared" si="13"/>
        <v>0</v>
      </c>
      <c r="S100" s="38"/>
      <c r="T100" s="169">
        <f t="shared" si="14"/>
        <v>0</v>
      </c>
      <c r="U100" s="38"/>
      <c r="V100" s="38"/>
      <c r="W100" s="212">
        <f t="shared" si="15"/>
        <v>0</v>
      </c>
      <c r="X100" s="38"/>
      <c r="Y100" s="38"/>
      <c r="Z100" s="38"/>
      <c r="AA100" s="381">
        <f t="shared" si="16"/>
        <v>0</v>
      </c>
      <c r="AB100" s="163"/>
      <c r="AC100" s="38"/>
      <c r="AD100" s="38"/>
      <c r="AE100" s="171">
        <f t="shared" si="10"/>
        <v>0</v>
      </c>
      <c r="AF100" s="174">
        <f t="shared" si="11"/>
        <v>0</v>
      </c>
      <c r="AG100" s="490">
        <f t="shared" si="17"/>
        <v>0</v>
      </c>
    </row>
    <row r="101" spans="1:33" x14ac:dyDescent="0.25">
      <c r="A101" s="27">
        <v>84</v>
      </c>
      <c r="B101" s="28" t="s">
        <v>201</v>
      </c>
      <c r="C101" s="29" t="s">
        <v>12</v>
      </c>
      <c r="D101" s="496">
        <f>'Ср День 3 Нед 2'!AH101</f>
        <v>0</v>
      </c>
      <c r="E101" s="501"/>
      <c r="F101" s="38"/>
      <c r="G101" s="144"/>
      <c r="H101" s="38"/>
      <c r="I101" s="38"/>
      <c r="J101" s="38"/>
      <c r="K101" s="363">
        <f t="shared" si="12"/>
        <v>0</v>
      </c>
      <c r="L101" s="38"/>
      <c r="M101" s="144"/>
      <c r="N101" s="38"/>
      <c r="O101" s="18"/>
      <c r="P101" s="38"/>
      <c r="Q101" s="38"/>
      <c r="R101" s="38">
        <f t="shared" si="13"/>
        <v>0</v>
      </c>
      <c r="S101" s="38"/>
      <c r="T101" s="169">
        <f t="shared" si="14"/>
        <v>0</v>
      </c>
      <c r="U101" s="38"/>
      <c r="V101" s="38"/>
      <c r="W101" s="212">
        <f t="shared" si="15"/>
        <v>0</v>
      </c>
      <c r="X101" s="38"/>
      <c r="Y101" s="38"/>
      <c r="Z101" s="38"/>
      <c r="AA101" s="381">
        <f t="shared" si="16"/>
        <v>0</v>
      </c>
      <c r="AB101" s="163"/>
      <c r="AC101" s="38"/>
      <c r="AD101" s="38"/>
      <c r="AE101" s="171">
        <f t="shared" si="10"/>
        <v>0</v>
      </c>
      <c r="AF101" s="174">
        <f t="shared" si="11"/>
        <v>0</v>
      </c>
      <c r="AG101" s="490">
        <f t="shared" si="17"/>
        <v>0</v>
      </c>
    </row>
    <row r="102" spans="1:33" x14ac:dyDescent="0.25">
      <c r="A102" s="27">
        <v>86</v>
      </c>
      <c r="B102" s="19" t="s">
        <v>204</v>
      </c>
      <c r="C102" s="39" t="s">
        <v>82</v>
      </c>
      <c r="D102" s="496">
        <f>'Ср День 3 Нед 2'!AH102</f>
        <v>0</v>
      </c>
      <c r="E102" s="502"/>
      <c r="F102" s="38"/>
      <c r="G102" s="144"/>
      <c r="H102" s="38"/>
      <c r="I102" s="38"/>
      <c r="J102" s="38"/>
      <c r="K102" s="363">
        <f t="shared" si="12"/>
        <v>0</v>
      </c>
      <c r="L102" s="38"/>
      <c r="M102" s="144"/>
      <c r="N102" s="38"/>
      <c r="O102" s="18"/>
      <c r="P102" s="38"/>
      <c r="Q102" s="38"/>
      <c r="R102" s="38">
        <f t="shared" si="13"/>
        <v>0</v>
      </c>
      <c r="S102" s="38"/>
      <c r="T102" s="169">
        <f t="shared" si="14"/>
        <v>0</v>
      </c>
      <c r="U102" s="38"/>
      <c r="V102" s="38"/>
      <c r="W102" s="212">
        <f t="shared" si="15"/>
        <v>0</v>
      </c>
      <c r="X102" s="38"/>
      <c r="Y102" s="38"/>
      <c r="Z102" s="38"/>
      <c r="AA102" s="381">
        <f t="shared" si="16"/>
        <v>0</v>
      </c>
      <c r="AB102" s="163"/>
      <c r="AC102" s="38"/>
      <c r="AD102" s="38"/>
      <c r="AE102" s="171">
        <f t="shared" si="10"/>
        <v>0</v>
      </c>
      <c r="AF102" s="174">
        <f t="shared" si="11"/>
        <v>0</v>
      </c>
      <c r="AG102" s="490">
        <f t="shared" si="17"/>
        <v>0</v>
      </c>
    </row>
    <row r="103" spans="1:33" x14ac:dyDescent="0.25">
      <c r="A103" s="34"/>
      <c r="B103" s="282" t="s">
        <v>83</v>
      </c>
      <c r="C103" s="40"/>
      <c r="D103" s="496">
        <f>'Ср День 3 Нед 2'!AH103</f>
        <v>0</v>
      </c>
      <c r="E103" s="503"/>
      <c r="F103" s="145"/>
      <c r="G103" s="146"/>
      <c r="H103" s="147"/>
      <c r="I103" s="147"/>
      <c r="J103" s="147"/>
      <c r="K103" s="363">
        <f t="shared" si="12"/>
        <v>0</v>
      </c>
      <c r="L103" s="147"/>
      <c r="M103" s="146"/>
      <c r="N103" s="147"/>
      <c r="O103" s="14"/>
      <c r="P103" s="147"/>
      <c r="Q103" s="147"/>
      <c r="R103" s="38">
        <f t="shared" si="13"/>
        <v>0</v>
      </c>
      <c r="S103" s="38"/>
      <c r="T103" s="169">
        <f t="shared" si="14"/>
        <v>0</v>
      </c>
      <c r="U103" s="147"/>
      <c r="V103" s="147"/>
      <c r="W103" s="212">
        <f t="shared" si="15"/>
        <v>0</v>
      </c>
      <c r="X103" s="147"/>
      <c r="Y103" s="147"/>
      <c r="Z103" s="147"/>
      <c r="AA103" s="381">
        <f t="shared" si="16"/>
        <v>0</v>
      </c>
      <c r="AB103" s="193"/>
      <c r="AC103" s="147"/>
      <c r="AD103" s="147"/>
      <c r="AE103" s="171">
        <f t="shared" ref="AE103:AE134" si="18">(AD103+AC103+AB103)*$AE$5</f>
        <v>0</v>
      </c>
      <c r="AF103" s="174">
        <f t="shared" ref="AF103:AF134" si="19">K103+T103+W103+AA103+AE103</f>
        <v>0</v>
      </c>
      <c r="AG103" s="490">
        <f t="shared" si="17"/>
        <v>0</v>
      </c>
    </row>
    <row r="104" spans="1:33" x14ac:dyDescent="0.25">
      <c r="A104" s="15">
        <v>87</v>
      </c>
      <c r="B104" s="16" t="s">
        <v>84</v>
      </c>
      <c r="C104" s="29" t="s">
        <v>12</v>
      </c>
      <c r="D104" s="496">
        <f>'Ср День 3 Нед 2'!AH104</f>
        <v>0</v>
      </c>
      <c r="E104" s="501"/>
      <c r="F104" s="38"/>
      <c r="G104" s="144"/>
      <c r="H104" s="38"/>
      <c r="I104" s="38"/>
      <c r="J104" s="38"/>
      <c r="K104" s="363">
        <f t="shared" si="12"/>
        <v>0</v>
      </c>
      <c r="L104" s="38"/>
      <c r="M104" s="144"/>
      <c r="N104" s="38"/>
      <c r="O104" s="18"/>
      <c r="P104" s="38"/>
      <c r="Q104" s="38"/>
      <c r="R104" s="38">
        <f t="shared" si="13"/>
        <v>0</v>
      </c>
      <c r="S104" s="38"/>
      <c r="T104" s="169">
        <f t="shared" si="14"/>
        <v>0</v>
      </c>
      <c r="U104" s="38"/>
      <c r="V104" s="38"/>
      <c r="W104" s="212">
        <f t="shared" si="15"/>
        <v>0</v>
      </c>
      <c r="X104" s="38"/>
      <c r="Y104" s="38"/>
      <c r="Z104" s="38"/>
      <c r="AA104" s="381">
        <f t="shared" si="16"/>
        <v>0</v>
      </c>
      <c r="AB104" s="231">
        <v>9.6000000000000002E-4</v>
      </c>
      <c r="AC104" s="38"/>
      <c r="AD104" s="38"/>
      <c r="AE104" s="171">
        <f t="shared" si="18"/>
        <v>0</v>
      </c>
      <c r="AF104" s="174">
        <f t="shared" si="19"/>
        <v>0</v>
      </c>
      <c r="AG104" s="490">
        <f t="shared" si="17"/>
        <v>0</v>
      </c>
    </row>
    <row r="105" spans="1:33" x14ac:dyDescent="0.25">
      <c r="A105" s="40"/>
      <c r="B105" s="334">
        <v>4.8000000000000001E-2</v>
      </c>
      <c r="C105" s="39" t="s">
        <v>82</v>
      </c>
      <c r="D105" s="496">
        <f>'Ср День 3 Нед 2'!AH105</f>
        <v>0</v>
      </c>
      <c r="E105" s="502"/>
      <c r="F105" s="46"/>
      <c r="G105" s="46"/>
      <c r="H105" s="46"/>
      <c r="I105" s="46"/>
      <c r="J105" s="46"/>
      <c r="K105" s="363">
        <f t="shared" si="12"/>
        <v>0</v>
      </c>
      <c r="L105" s="149"/>
      <c r="M105" s="46"/>
      <c r="N105" s="46"/>
      <c r="O105" s="84"/>
      <c r="P105" s="46"/>
      <c r="Q105" s="46"/>
      <c r="R105" s="38">
        <f t="shared" si="13"/>
        <v>0</v>
      </c>
      <c r="S105" s="38"/>
      <c r="T105" s="169">
        <f t="shared" si="14"/>
        <v>0</v>
      </c>
      <c r="U105" s="150"/>
      <c r="V105" s="46"/>
      <c r="W105" s="212">
        <f t="shared" si="15"/>
        <v>0</v>
      </c>
      <c r="X105" s="150"/>
      <c r="Y105" s="150"/>
      <c r="Z105" s="58"/>
      <c r="AA105" s="381">
        <f t="shared" si="16"/>
        <v>0</v>
      </c>
      <c r="AB105" s="194"/>
      <c r="AC105" s="149"/>
      <c r="AD105" s="58"/>
      <c r="AE105" s="171">
        <f t="shared" si="18"/>
        <v>0</v>
      </c>
      <c r="AF105" s="174">
        <f t="shared" si="19"/>
        <v>0</v>
      </c>
      <c r="AG105" s="490">
        <f t="shared" si="17"/>
        <v>0</v>
      </c>
    </row>
    <row r="106" spans="1:33" x14ac:dyDescent="0.25">
      <c r="A106" s="45"/>
      <c r="B106" s="283" t="s">
        <v>208</v>
      </c>
      <c r="C106" s="35"/>
      <c r="D106" s="496">
        <f>'Ср День 3 Нед 2'!AH106</f>
        <v>0</v>
      </c>
      <c r="E106" s="504"/>
      <c r="F106" s="35"/>
      <c r="G106" s="35"/>
      <c r="H106" s="35"/>
      <c r="I106" s="35"/>
      <c r="J106" s="49"/>
      <c r="K106" s="363">
        <f t="shared" si="12"/>
        <v>0</v>
      </c>
      <c r="L106" s="151"/>
      <c r="M106" s="35"/>
      <c r="N106" s="35"/>
      <c r="O106" s="18"/>
      <c r="P106" s="49"/>
      <c r="Q106" s="49"/>
      <c r="R106" s="38">
        <f t="shared" si="13"/>
        <v>0</v>
      </c>
      <c r="S106" s="38"/>
      <c r="T106" s="169">
        <f t="shared" si="14"/>
        <v>0</v>
      </c>
      <c r="U106" s="148"/>
      <c r="V106" s="35"/>
      <c r="W106" s="212">
        <f t="shared" si="15"/>
        <v>0</v>
      </c>
      <c r="X106" s="148"/>
      <c r="Y106" s="148"/>
      <c r="Z106" s="53"/>
      <c r="AA106" s="381">
        <f t="shared" si="16"/>
        <v>0</v>
      </c>
      <c r="AB106" s="163"/>
      <c r="AC106" s="38"/>
      <c r="AD106" s="53"/>
      <c r="AE106" s="171">
        <f t="shared" si="18"/>
        <v>0</v>
      </c>
      <c r="AF106" s="174">
        <f t="shared" si="19"/>
        <v>0</v>
      </c>
      <c r="AG106" s="490">
        <f t="shared" si="17"/>
        <v>0</v>
      </c>
    </row>
    <row r="107" spans="1:33" x14ac:dyDescent="0.25">
      <c r="A107" s="15">
        <v>88</v>
      </c>
      <c r="B107" s="19" t="s">
        <v>71</v>
      </c>
      <c r="C107" s="20" t="s">
        <v>12</v>
      </c>
      <c r="D107" s="496">
        <f>'Ср День 3 Нед 2'!AH107</f>
        <v>0</v>
      </c>
      <c r="E107" s="496"/>
      <c r="F107" s="35"/>
      <c r="G107" s="18"/>
      <c r="H107" s="35"/>
      <c r="I107" s="35"/>
      <c r="J107" s="35"/>
      <c r="K107" s="363">
        <f t="shared" si="12"/>
        <v>0</v>
      </c>
      <c r="L107" s="38"/>
      <c r="M107" s="18"/>
      <c r="N107" s="35"/>
      <c r="O107" s="18"/>
      <c r="P107" s="35"/>
      <c r="Q107" s="35"/>
      <c r="R107" s="38">
        <f t="shared" si="13"/>
        <v>0</v>
      </c>
      <c r="S107" s="38"/>
      <c r="T107" s="169">
        <f t="shared" si="14"/>
        <v>0</v>
      </c>
      <c r="U107" s="38"/>
      <c r="V107" s="35"/>
      <c r="W107" s="212">
        <f t="shared" si="15"/>
        <v>0</v>
      </c>
      <c r="X107" s="38"/>
      <c r="Y107" s="38"/>
      <c r="Z107" s="35"/>
      <c r="AA107" s="381">
        <f t="shared" si="16"/>
        <v>0</v>
      </c>
      <c r="AB107" s="163"/>
      <c r="AC107" s="38"/>
      <c r="AD107" s="35"/>
      <c r="AE107" s="171">
        <f t="shared" si="18"/>
        <v>0</v>
      </c>
      <c r="AF107" s="174">
        <f t="shared" si="19"/>
        <v>0</v>
      </c>
      <c r="AG107" s="490">
        <f t="shared" si="17"/>
        <v>0</v>
      </c>
    </row>
    <row r="108" spans="1:33" x14ac:dyDescent="0.25">
      <c r="A108" s="15">
        <v>89</v>
      </c>
      <c r="B108" s="24" t="s">
        <v>104</v>
      </c>
      <c r="C108" s="25" t="s">
        <v>12</v>
      </c>
      <c r="D108" s="496">
        <f>'Ср День 3 Нед 2'!AH108</f>
        <v>0</v>
      </c>
      <c r="E108" s="498"/>
      <c r="F108" s="35"/>
      <c r="G108" s="18"/>
      <c r="H108" s="35"/>
      <c r="I108" s="35"/>
      <c r="J108" s="35"/>
      <c r="K108" s="363">
        <f t="shared" si="12"/>
        <v>0</v>
      </c>
      <c r="L108" s="38"/>
      <c r="M108" s="18"/>
      <c r="N108" s="35"/>
      <c r="O108" s="18"/>
      <c r="P108" s="35"/>
      <c r="Q108" s="35"/>
      <c r="R108" s="38">
        <f t="shared" si="13"/>
        <v>0</v>
      </c>
      <c r="S108" s="38"/>
      <c r="T108" s="169">
        <f t="shared" si="14"/>
        <v>0</v>
      </c>
      <c r="U108" s="38"/>
      <c r="V108" s="35"/>
      <c r="W108" s="212">
        <f t="shared" si="15"/>
        <v>0</v>
      </c>
      <c r="X108" s="38"/>
      <c r="Y108" s="38"/>
      <c r="Z108" s="35"/>
      <c r="AA108" s="381">
        <f t="shared" si="16"/>
        <v>0</v>
      </c>
      <c r="AB108" s="163"/>
      <c r="AC108" s="38"/>
      <c r="AD108" s="35"/>
      <c r="AE108" s="171">
        <f t="shared" si="18"/>
        <v>0</v>
      </c>
      <c r="AF108" s="174">
        <f t="shared" si="19"/>
        <v>0</v>
      </c>
      <c r="AG108" s="490">
        <f t="shared" si="17"/>
        <v>0</v>
      </c>
    </row>
    <row r="109" spans="1:33" x14ac:dyDescent="0.25">
      <c r="A109" s="15">
        <v>90</v>
      </c>
      <c r="B109" s="24" t="s">
        <v>80</v>
      </c>
      <c r="C109" s="25" t="s">
        <v>12</v>
      </c>
      <c r="D109" s="496">
        <f>'Ср День 3 Нед 2'!AH109</f>
        <v>0</v>
      </c>
      <c r="E109" s="498"/>
      <c r="F109" s="35"/>
      <c r="G109" s="18"/>
      <c r="H109" s="35"/>
      <c r="I109" s="35"/>
      <c r="J109" s="35"/>
      <c r="K109" s="363">
        <f t="shared" si="12"/>
        <v>0</v>
      </c>
      <c r="L109" s="38"/>
      <c r="M109" s="18"/>
      <c r="N109" s="35"/>
      <c r="O109" s="18"/>
      <c r="P109" s="35"/>
      <c r="Q109" s="35"/>
      <c r="R109" s="38">
        <f t="shared" si="13"/>
        <v>0</v>
      </c>
      <c r="S109" s="38"/>
      <c r="T109" s="169">
        <f t="shared" si="14"/>
        <v>0</v>
      </c>
      <c r="U109" s="38"/>
      <c r="V109" s="35"/>
      <c r="W109" s="212">
        <f t="shared" si="15"/>
        <v>0</v>
      </c>
      <c r="X109" s="38"/>
      <c r="Y109" s="38"/>
      <c r="Z109" s="35"/>
      <c r="AA109" s="381">
        <f t="shared" si="16"/>
        <v>0</v>
      </c>
      <c r="AB109" s="163"/>
      <c r="AC109" s="38"/>
      <c r="AD109" s="35"/>
      <c r="AE109" s="171">
        <f t="shared" si="18"/>
        <v>0</v>
      </c>
      <c r="AF109" s="174">
        <f t="shared" si="19"/>
        <v>0</v>
      </c>
      <c r="AG109" s="490">
        <f t="shared" si="17"/>
        <v>0</v>
      </c>
    </row>
    <row r="110" spans="1:33" x14ac:dyDescent="0.25">
      <c r="A110" s="15">
        <v>91</v>
      </c>
      <c r="B110" s="16" t="s">
        <v>105</v>
      </c>
      <c r="C110" s="25" t="s">
        <v>12</v>
      </c>
      <c r="D110" s="496">
        <f>'Ср День 3 Нед 2'!AH110</f>
        <v>0</v>
      </c>
      <c r="E110" s="498"/>
      <c r="F110" s="35"/>
      <c r="G110" s="18"/>
      <c r="H110" s="35"/>
      <c r="I110" s="35"/>
      <c r="J110" s="35"/>
      <c r="K110" s="363">
        <f t="shared" si="12"/>
        <v>0</v>
      </c>
      <c r="L110" s="38"/>
      <c r="M110" s="18"/>
      <c r="N110" s="35"/>
      <c r="O110" s="18"/>
      <c r="P110" s="35"/>
      <c r="Q110" s="35"/>
      <c r="R110" s="38">
        <f t="shared" si="13"/>
        <v>0</v>
      </c>
      <c r="S110" s="38"/>
      <c r="T110" s="169">
        <f t="shared" si="14"/>
        <v>0</v>
      </c>
      <c r="U110" s="38"/>
      <c r="V110" s="35"/>
      <c r="W110" s="212">
        <f t="shared" si="15"/>
        <v>0</v>
      </c>
      <c r="X110" s="38"/>
      <c r="Y110" s="38"/>
      <c r="Z110" s="35"/>
      <c r="AA110" s="381">
        <f t="shared" si="16"/>
        <v>0</v>
      </c>
      <c r="AB110" s="163"/>
      <c r="AC110" s="38"/>
      <c r="AD110" s="35"/>
      <c r="AE110" s="171">
        <f t="shared" si="18"/>
        <v>0</v>
      </c>
      <c r="AF110" s="174">
        <f t="shared" si="19"/>
        <v>0</v>
      </c>
      <c r="AG110" s="490">
        <f t="shared" si="17"/>
        <v>0</v>
      </c>
    </row>
    <row r="111" spans="1:33" x14ac:dyDescent="0.25">
      <c r="A111" s="15">
        <v>92</v>
      </c>
      <c r="B111" s="16" t="s">
        <v>106</v>
      </c>
      <c r="C111" s="25" t="s">
        <v>12</v>
      </c>
      <c r="D111" s="496">
        <f>'Ср День 3 Нед 2'!AH111</f>
        <v>0</v>
      </c>
      <c r="E111" s="498"/>
      <c r="F111" s="35"/>
      <c r="G111" s="18"/>
      <c r="H111" s="35"/>
      <c r="I111" s="35"/>
      <c r="J111" s="35"/>
      <c r="K111" s="363">
        <f t="shared" si="12"/>
        <v>0</v>
      </c>
      <c r="L111" s="38"/>
      <c r="M111" s="18"/>
      <c r="N111" s="35"/>
      <c r="O111" s="18"/>
      <c r="P111" s="35"/>
      <c r="Q111" s="35"/>
      <c r="R111" s="38">
        <f t="shared" si="13"/>
        <v>0</v>
      </c>
      <c r="S111" s="38"/>
      <c r="T111" s="169">
        <f t="shared" si="14"/>
        <v>0</v>
      </c>
      <c r="U111" s="38"/>
      <c r="V111" s="35"/>
      <c r="W111" s="212">
        <f t="shared" si="15"/>
        <v>0</v>
      </c>
      <c r="X111" s="38"/>
      <c r="Y111" s="38"/>
      <c r="Z111" s="35"/>
      <c r="AA111" s="381">
        <f t="shared" si="16"/>
        <v>0</v>
      </c>
      <c r="AB111" s="163"/>
      <c r="AC111" s="38"/>
      <c r="AD111" s="35"/>
      <c r="AE111" s="171">
        <f t="shared" si="18"/>
        <v>0</v>
      </c>
      <c r="AF111" s="174">
        <f t="shared" si="19"/>
        <v>0</v>
      </c>
      <c r="AG111" s="490">
        <f t="shared" si="17"/>
        <v>0</v>
      </c>
    </row>
    <row r="112" spans="1:33" x14ac:dyDescent="0.25">
      <c r="A112" s="15">
        <v>93</v>
      </c>
      <c r="B112" s="24" t="s">
        <v>110</v>
      </c>
      <c r="C112" s="25" t="s">
        <v>12</v>
      </c>
      <c r="D112" s="496">
        <f>'Ср День 3 Нед 2'!AH112</f>
        <v>0</v>
      </c>
      <c r="E112" s="498"/>
      <c r="F112" s="35"/>
      <c r="G112" s="18"/>
      <c r="H112" s="35"/>
      <c r="I112" s="35"/>
      <c r="J112" s="35"/>
      <c r="K112" s="363">
        <f t="shared" si="12"/>
        <v>0</v>
      </c>
      <c r="L112" s="38"/>
      <c r="M112" s="18"/>
      <c r="N112" s="35"/>
      <c r="O112" s="18"/>
      <c r="P112" s="35"/>
      <c r="Q112" s="35"/>
      <c r="R112" s="38">
        <f t="shared" si="13"/>
        <v>0</v>
      </c>
      <c r="S112" s="38"/>
      <c r="T112" s="169">
        <f t="shared" si="14"/>
        <v>0</v>
      </c>
      <c r="U112" s="38"/>
      <c r="V112" s="35"/>
      <c r="W112" s="212">
        <f t="shared" si="15"/>
        <v>0</v>
      </c>
      <c r="X112" s="38"/>
      <c r="Y112" s="38"/>
      <c r="Z112" s="35"/>
      <c r="AA112" s="381">
        <f t="shared" si="16"/>
        <v>0</v>
      </c>
      <c r="AB112" s="163"/>
      <c r="AC112" s="38"/>
      <c r="AD112" s="35"/>
      <c r="AE112" s="171">
        <f t="shared" si="18"/>
        <v>0</v>
      </c>
      <c r="AF112" s="174">
        <f t="shared" si="19"/>
        <v>0</v>
      </c>
      <c r="AG112" s="490">
        <f t="shared" si="17"/>
        <v>0</v>
      </c>
    </row>
    <row r="113" spans="1:33" x14ac:dyDescent="0.25">
      <c r="A113" s="15">
        <v>94</v>
      </c>
      <c r="B113" s="24" t="s">
        <v>79</v>
      </c>
      <c r="C113" s="25" t="s">
        <v>12</v>
      </c>
      <c r="D113" s="496">
        <f>'Ср День 3 Нед 2'!AH113</f>
        <v>0</v>
      </c>
      <c r="E113" s="498"/>
      <c r="F113" s="35"/>
      <c r="G113" s="18"/>
      <c r="H113" s="35"/>
      <c r="I113" s="35"/>
      <c r="J113" s="35"/>
      <c r="K113" s="363">
        <f t="shared" si="12"/>
        <v>0</v>
      </c>
      <c r="L113" s="38"/>
      <c r="M113" s="18"/>
      <c r="N113" s="35"/>
      <c r="O113" s="18"/>
      <c r="P113" s="35"/>
      <c r="Q113" s="35"/>
      <c r="R113" s="38">
        <f t="shared" si="13"/>
        <v>0</v>
      </c>
      <c r="S113" s="38"/>
      <c r="T113" s="169">
        <f t="shared" si="14"/>
        <v>0</v>
      </c>
      <c r="U113" s="38"/>
      <c r="V113" s="35"/>
      <c r="W113" s="212">
        <f t="shared" si="15"/>
        <v>0</v>
      </c>
      <c r="X113" s="38"/>
      <c r="Y113" s="38"/>
      <c r="Z113" s="35"/>
      <c r="AA113" s="381">
        <f t="shared" si="16"/>
        <v>0</v>
      </c>
      <c r="AB113" s="163"/>
      <c r="AC113" s="38"/>
      <c r="AD113" s="35"/>
      <c r="AE113" s="171">
        <f t="shared" si="18"/>
        <v>0</v>
      </c>
      <c r="AF113" s="174">
        <f t="shared" si="19"/>
        <v>0</v>
      </c>
      <c r="AG113" s="490">
        <f t="shared" si="17"/>
        <v>0</v>
      </c>
    </row>
    <row r="114" spans="1:33" x14ac:dyDescent="0.25">
      <c r="A114" s="15"/>
      <c r="B114" s="280" t="s">
        <v>61</v>
      </c>
      <c r="C114" s="7"/>
      <c r="D114" s="496">
        <f>'Ср День 3 Нед 2'!AH114</f>
        <v>0</v>
      </c>
      <c r="E114" s="52"/>
      <c r="F114" s="38"/>
      <c r="G114" s="144"/>
      <c r="H114" s="38"/>
      <c r="I114" s="38"/>
      <c r="J114" s="38"/>
      <c r="K114" s="363">
        <f t="shared" si="12"/>
        <v>0</v>
      </c>
      <c r="L114" s="38"/>
      <c r="M114" s="144"/>
      <c r="N114" s="38"/>
      <c r="O114" s="144"/>
      <c r="P114" s="38"/>
      <c r="Q114" s="38"/>
      <c r="R114" s="38">
        <f t="shared" si="13"/>
        <v>0</v>
      </c>
      <c r="S114" s="38"/>
      <c r="T114" s="169">
        <f t="shared" si="14"/>
        <v>0</v>
      </c>
      <c r="U114" s="38"/>
      <c r="V114" s="38"/>
      <c r="W114" s="212">
        <f t="shared" si="15"/>
        <v>0</v>
      </c>
      <c r="X114" s="38"/>
      <c r="Y114" s="38"/>
      <c r="Z114" s="38"/>
      <c r="AA114" s="381">
        <f t="shared" si="16"/>
        <v>0</v>
      </c>
      <c r="AB114" s="163"/>
      <c r="AC114" s="38"/>
      <c r="AD114" s="38"/>
      <c r="AE114" s="171">
        <f t="shared" si="18"/>
        <v>0</v>
      </c>
      <c r="AF114" s="174">
        <f t="shared" si="19"/>
        <v>0</v>
      </c>
      <c r="AG114" s="490">
        <f t="shared" si="17"/>
        <v>0</v>
      </c>
    </row>
    <row r="115" spans="1:33" x14ac:dyDescent="0.25">
      <c r="A115" s="15">
        <v>95</v>
      </c>
      <c r="B115" s="16" t="s">
        <v>1</v>
      </c>
      <c r="C115" s="17" t="s">
        <v>12</v>
      </c>
      <c r="D115" s="496">
        <f>'Ср День 3 Нед 2'!AH115</f>
        <v>0</v>
      </c>
      <c r="E115" s="496"/>
      <c r="F115" s="38"/>
      <c r="G115" s="144"/>
      <c r="H115" s="38"/>
      <c r="I115" s="38"/>
      <c r="J115" s="38"/>
      <c r="K115" s="363">
        <f t="shared" si="12"/>
        <v>0</v>
      </c>
      <c r="L115" s="38"/>
      <c r="M115" s="144"/>
      <c r="N115" s="38"/>
      <c r="O115" s="144"/>
      <c r="P115" s="38"/>
      <c r="Q115" s="38"/>
      <c r="R115" s="38">
        <f t="shared" si="13"/>
        <v>0</v>
      </c>
      <c r="S115" s="38"/>
      <c r="T115" s="169">
        <f t="shared" si="14"/>
        <v>0</v>
      </c>
      <c r="U115" s="38"/>
      <c r="V115" s="212">
        <v>1.4999999999999999E-2</v>
      </c>
      <c r="W115" s="212">
        <f t="shared" si="15"/>
        <v>0</v>
      </c>
      <c r="X115" s="38"/>
      <c r="Y115" s="38"/>
      <c r="Z115" s="38"/>
      <c r="AA115" s="381">
        <f t="shared" si="16"/>
        <v>0</v>
      </c>
      <c r="AB115" s="163"/>
      <c r="AC115" s="38"/>
      <c r="AD115" s="38"/>
      <c r="AE115" s="171">
        <f t="shared" si="18"/>
        <v>0</v>
      </c>
      <c r="AF115" s="174">
        <f t="shared" si="19"/>
        <v>0</v>
      </c>
      <c r="AG115" s="490">
        <f t="shared" si="17"/>
        <v>0</v>
      </c>
    </row>
    <row r="116" spans="1:33" x14ac:dyDescent="0.25">
      <c r="A116" s="15">
        <v>96</v>
      </c>
      <c r="B116" s="19" t="s">
        <v>62</v>
      </c>
      <c r="C116" s="20" t="s">
        <v>12</v>
      </c>
      <c r="D116" s="496">
        <f>'Ср День 3 Нед 2'!AH116</f>
        <v>0</v>
      </c>
      <c r="E116" s="496"/>
      <c r="F116" s="38"/>
      <c r="G116" s="144"/>
      <c r="H116" s="38"/>
      <c r="I116" s="38"/>
      <c r="J116" s="38"/>
      <c r="K116" s="363">
        <f t="shared" si="12"/>
        <v>0</v>
      </c>
      <c r="L116" s="38"/>
      <c r="M116" s="144"/>
      <c r="N116" s="38"/>
      <c r="O116" s="144"/>
      <c r="P116" s="38"/>
      <c r="Q116" s="38"/>
      <c r="R116" s="38">
        <f t="shared" si="13"/>
        <v>0</v>
      </c>
      <c r="S116" s="38"/>
      <c r="T116" s="169">
        <f t="shared" si="14"/>
        <v>0</v>
      </c>
      <c r="U116" s="38"/>
      <c r="V116" s="38"/>
      <c r="W116" s="212">
        <f t="shared" si="15"/>
        <v>0</v>
      </c>
      <c r="X116" s="38"/>
      <c r="Y116" s="38"/>
      <c r="Z116" s="38"/>
      <c r="AA116" s="381">
        <f t="shared" si="16"/>
        <v>0</v>
      </c>
      <c r="AB116" s="163"/>
      <c r="AC116" s="38"/>
      <c r="AD116" s="38"/>
      <c r="AE116" s="171">
        <f t="shared" si="18"/>
        <v>0</v>
      </c>
      <c r="AF116" s="174">
        <f t="shared" si="19"/>
        <v>0</v>
      </c>
      <c r="AG116" s="490">
        <f t="shared" si="17"/>
        <v>0</v>
      </c>
    </row>
    <row r="117" spans="1:33" x14ac:dyDescent="0.25">
      <c r="A117" s="15">
        <v>97</v>
      </c>
      <c r="B117" s="19" t="s">
        <v>90</v>
      </c>
      <c r="C117" s="20" t="s">
        <v>12</v>
      </c>
      <c r="D117" s="496">
        <f>'Ср День 3 Нед 2'!AH117</f>
        <v>0</v>
      </c>
      <c r="E117" s="496"/>
      <c r="F117" s="38"/>
      <c r="G117" s="144"/>
      <c r="H117" s="38"/>
      <c r="I117" s="38"/>
      <c r="J117" s="38"/>
      <c r="K117" s="363">
        <f t="shared" si="12"/>
        <v>0</v>
      </c>
      <c r="L117" s="38"/>
      <c r="M117" s="144"/>
      <c r="N117" s="38"/>
      <c r="O117" s="144"/>
      <c r="P117" s="38"/>
      <c r="Q117" s="38"/>
      <c r="R117" s="38">
        <f t="shared" si="13"/>
        <v>0</v>
      </c>
      <c r="S117" s="38"/>
      <c r="T117" s="169">
        <f t="shared" si="14"/>
        <v>0</v>
      </c>
      <c r="U117" s="38"/>
      <c r="V117" s="38"/>
      <c r="W117" s="212">
        <f t="shared" si="15"/>
        <v>0</v>
      </c>
      <c r="X117" s="38"/>
      <c r="Y117" s="38"/>
      <c r="Z117" s="38"/>
      <c r="AA117" s="381">
        <f t="shared" si="16"/>
        <v>0</v>
      </c>
      <c r="AB117" s="163"/>
      <c r="AC117" s="38"/>
      <c r="AD117" s="38"/>
      <c r="AE117" s="171">
        <f t="shared" si="18"/>
        <v>0</v>
      </c>
      <c r="AF117" s="174">
        <f t="shared" si="19"/>
        <v>0</v>
      </c>
      <c r="AG117" s="490">
        <f t="shared" si="17"/>
        <v>0</v>
      </c>
    </row>
    <row r="118" spans="1:33" x14ac:dyDescent="0.25">
      <c r="A118" s="15">
        <v>98</v>
      </c>
      <c r="B118" s="19" t="s">
        <v>63</v>
      </c>
      <c r="C118" s="20" t="s">
        <v>12</v>
      </c>
      <c r="D118" s="496">
        <f>'Ср День 3 Нед 2'!AH118</f>
        <v>0</v>
      </c>
      <c r="E118" s="496"/>
      <c r="F118" s="38"/>
      <c r="G118" s="144"/>
      <c r="H118" s="38"/>
      <c r="I118" s="38"/>
      <c r="J118" s="38"/>
      <c r="K118" s="363">
        <f t="shared" si="12"/>
        <v>0</v>
      </c>
      <c r="L118" s="38"/>
      <c r="M118" s="144"/>
      <c r="N118" s="38"/>
      <c r="O118" s="144"/>
      <c r="P118" s="38"/>
      <c r="Q118" s="38"/>
      <c r="R118" s="38">
        <f t="shared" si="13"/>
        <v>0</v>
      </c>
      <c r="S118" s="38"/>
      <c r="T118" s="169">
        <f t="shared" si="14"/>
        <v>0</v>
      </c>
      <c r="U118" s="38"/>
      <c r="V118" s="38"/>
      <c r="W118" s="212">
        <f t="shared" si="15"/>
        <v>0</v>
      </c>
      <c r="X118" s="38"/>
      <c r="Y118" s="38"/>
      <c r="Z118" s="38"/>
      <c r="AA118" s="381">
        <f t="shared" si="16"/>
        <v>0</v>
      </c>
      <c r="AB118" s="163"/>
      <c r="AC118" s="38"/>
      <c r="AD118" s="38"/>
      <c r="AE118" s="171">
        <f t="shared" si="18"/>
        <v>0</v>
      </c>
      <c r="AF118" s="174">
        <f t="shared" si="19"/>
        <v>0</v>
      </c>
      <c r="AG118" s="490">
        <f t="shared" si="17"/>
        <v>0</v>
      </c>
    </row>
    <row r="119" spans="1:33" x14ac:dyDescent="0.25">
      <c r="A119" s="15">
        <v>99</v>
      </c>
      <c r="B119" s="16" t="s">
        <v>64</v>
      </c>
      <c r="C119" s="17" t="s">
        <v>12</v>
      </c>
      <c r="D119" s="496">
        <f>'Ср День 3 Нед 2'!AH119</f>
        <v>0</v>
      </c>
      <c r="E119" s="496"/>
      <c r="F119" s="38"/>
      <c r="G119" s="144"/>
      <c r="H119" s="38"/>
      <c r="I119" s="38"/>
      <c r="J119" s="38"/>
      <c r="K119" s="363">
        <f t="shared" si="12"/>
        <v>0</v>
      </c>
      <c r="L119" s="38"/>
      <c r="M119" s="144"/>
      <c r="N119" s="38"/>
      <c r="O119" s="144"/>
      <c r="P119" s="38"/>
      <c r="Q119" s="38"/>
      <c r="R119" s="38">
        <f t="shared" si="13"/>
        <v>0</v>
      </c>
      <c r="S119" s="38"/>
      <c r="T119" s="169">
        <f t="shared" si="14"/>
        <v>0</v>
      </c>
      <c r="U119" s="38"/>
      <c r="V119" s="212">
        <v>5.4999999999999997E-3</v>
      </c>
      <c r="W119" s="212">
        <f t="shared" si="15"/>
        <v>0</v>
      </c>
      <c r="X119" s="38"/>
      <c r="Y119" s="38"/>
      <c r="Z119" s="38"/>
      <c r="AA119" s="381">
        <f t="shared" si="16"/>
        <v>0</v>
      </c>
      <c r="AB119" s="163"/>
      <c r="AC119" s="38"/>
      <c r="AD119" s="38"/>
      <c r="AE119" s="171">
        <f t="shared" si="18"/>
        <v>0</v>
      </c>
      <c r="AF119" s="174">
        <f t="shared" si="19"/>
        <v>0</v>
      </c>
      <c r="AG119" s="490">
        <f t="shared" si="17"/>
        <v>0</v>
      </c>
    </row>
    <row r="120" spans="1:33" x14ac:dyDescent="0.25">
      <c r="A120" s="15">
        <v>100</v>
      </c>
      <c r="B120" s="16" t="s">
        <v>65</v>
      </c>
      <c r="C120" s="17" t="s">
        <v>12</v>
      </c>
      <c r="D120" s="496">
        <f>'Ср День 3 Нед 2'!AH120</f>
        <v>-2.4000000000000004</v>
      </c>
      <c r="E120" s="496"/>
      <c r="F120" s="38"/>
      <c r="G120" s="144"/>
      <c r="H120" s="38"/>
      <c r="I120" s="38"/>
      <c r="J120" s="38"/>
      <c r="K120" s="363">
        <f t="shared" si="12"/>
        <v>0</v>
      </c>
      <c r="L120" s="38"/>
      <c r="M120" s="144"/>
      <c r="N120" s="38"/>
      <c r="O120" s="144"/>
      <c r="P120" s="38"/>
      <c r="Q120" s="38"/>
      <c r="R120" s="38">
        <f t="shared" si="13"/>
        <v>0</v>
      </c>
      <c r="S120" s="38"/>
      <c r="T120" s="169">
        <f t="shared" si="14"/>
        <v>0</v>
      </c>
      <c r="U120" s="38"/>
      <c r="V120" s="212">
        <v>2.2800000000000001E-2</v>
      </c>
      <c r="W120" s="212">
        <f t="shared" si="15"/>
        <v>0</v>
      </c>
      <c r="X120" s="38"/>
      <c r="Y120" s="38"/>
      <c r="Z120" s="38"/>
      <c r="AA120" s="381">
        <f t="shared" si="16"/>
        <v>0</v>
      </c>
      <c r="AB120" s="163"/>
      <c r="AC120" s="38"/>
      <c r="AD120" s="38"/>
      <c r="AE120" s="171">
        <f t="shared" si="18"/>
        <v>0</v>
      </c>
      <c r="AF120" s="174">
        <f t="shared" si="19"/>
        <v>0</v>
      </c>
      <c r="AG120" s="490">
        <f t="shared" si="17"/>
        <v>-2.4000000000000004</v>
      </c>
    </row>
    <row r="121" spans="1:33" x14ac:dyDescent="0.25">
      <c r="A121" s="15"/>
      <c r="B121" s="280" t="s">
        <v>120</v>
      </c>
      <c r="C121" s="7"/>
      <c r="D121" s="496">
        <f>'Ср День 3 Нед 2'!AH121</f>
        <v>0</v>
      </c>
      <c r="E121" s="52"/>
      <c r="F121" s="38"/>
      <c r="G121" s="144"/>
      <c r="H121" s="38"/>
      <c r="I121" s="38"/>
      <c r="J121" s="38"/>
      <c r="K121" s="363">
        <f t="shared" si="12"/>
        <v>0</v>
      </c>
      <c r="L121" s="38"/>
      <c r="M121" s="144"/>
      <c r="N121" s="38"/>
      <c r="O121" s="144"/>
      <c r="P121" s="38"/>
      <c r="Q121" s="38"/>
      <c r="R121" s="38">
        <f t="shared" si="13"/>
        <v>0</v>
      </c>
      <c r="S121" s="38"/>
      <c r="T121" s="169">
        <f t="shared" si="14"/>
        <v>0</v>
      </c>
      <c r="U121" s="38"/>
      <c r="V121" s="38"/>
      <c r="W121" s="212">
        <f t="shared" si="15"/>
        <v>0</v>
      </c>
      <c r="X121" s="38"/>
      <c r="Y121" s="38"/>
      <c r="Z121" s="38"/>
      <c r="AA121" s="381">
        <f t="shared" si="16"/>
        <v>0</v>
      </c>
      <c r="AB121" s="163"/>
      <c r="AC121" s="38"/>
      <c r="AD121" s="38"/>
      <c r="AE121" s="171">
        <f t="shared" si="18"/>
        <v>0</v>
      </c>
      <c r="AF121" s="174">
        <f t="shared" si="19"/>
        <v>0</v>
      </c>
      <c r="AG121" s="490">
        <f t="shared" si="17"/>
        <v>0</v>
      </c>
    </row>
    <row r="122" spans="1:33" x14ac:dyDescent="0.25">
      <c r="A122" s="15">
        <v>101</v>
      </c>
      <c r="B122" s="16" t="s">
        <v>72</v>
      </c>
      <c r="C122" s="25" t="s">
        <v>12</v>
      </c>
      <c r="D122" s="496">
        <f>'Ср День 3 Нед 2'!AH122</f>
        <v>0</v>
      </c>
      <c r="E122" s="498"/>
      <c r="F122" s="38"/>
      <c r="G122" s="144"/>
      <c r="H122" s="38"/>
      <c r="I122" s="38"/>
      <c r="J122" s="38"/>
      <c r="K122" s="363">
        <f t="shared" si="12"/>
        <v>0</v>
      </c>
      <c r="L122" s="38"/>
      <c r="M122" s="144"/>
      <c r="N122" s="38"/>
      <c r="O122" s="144"/>
      <c r="P122" s="38"/>
      <c r="Q122" s="38"/>
      <c r="R122" s="38">
        <f t="shared" si="13"/>
        <v>0</v>
      </c>
      <c r="S122" s="38"/>
      <c r="T122" s="169">
        <f t="shared" si="14"/>
        <v>0</v>
      </c>
      <c r="U122" s="38"/>
      <c r="V122" s="38"/>
      <c r="W122" s="212">
        <f t="shared" si="15"/>
        <v>0</v>
      </c>
      <c r="X122" s="38"/>
      <c r="Y122" s="38"/>
      <c r="Z122" s="38"/>
      <c r="AA122" s="381">
        <f t="shared" si="16"/>
        <v>0</v>
      </c>
      <c r="AB122" s="163"/>
      <c r="AC122" s="38"/>
      <c r="AD122" s="38"/>
      <c r="AE122" s="171">
        <f t="shared" si="18"/>
        <v>0</v>
      </c>
      <c r="AF122" s="174">
        <f t="shared" si="19"/>
        <v>0</v>
      </c>
      <c r="AG122" s="490">
        <f t="shared" si="17"/>
        <v>0</v>
      </c>
    </row>
    <row r="123" spans="1:33" x14ac:dyDescent="0.25">
      <c r="A123" s="15">
        <v>102</v>
      </c>
      <c r="B123" s="16" t="s">
        <v>73</v>
      </c>
      <c r="C123" s="25" t="s">
        <v>12</v>
      </c>
      <c r="D123" s="496">
        <f>'Ср День 3 Нед 2'!AH123</f>
        <v>0</v>
      </c>
      <c r="E123" s="498"/>
      <c r="F123" s="38"/>
      <c r="G123" s="144"/>
      <c r="H123" s="38"/>
      <c r="I123" s="38"/>
      <c r="J123" s="38"/>
      <c r="K123" s="363">
        <f t="shared" si="12"/>
        <v>0</v>
      </c>
      <c r="L123" s="38"/>
      <c r="M123" s="144"/>
      <c r="N123" s="38"/>
      <c r="O123" s="144"/>
      <c r="P123" s="38"/>
      <c r="Q123" s="38"/>
      <c r="R123" s="38">
        <f t="shared" si="13"/>
        <v>0</v>
      </c>
      <c r="S123" s="38"/>
      <c r="T123" s="169">
        <f t="shared" si="14"/>
        <v>0</v>
      </c>
      <c r="U123" s="38"/>
      <c r="V123" s="38"/>
      <c r="W123" s="212">
        <f t="shared" si="15"/>
        <v>0</v>
      </c>
      <c r="X123" s="38"/>
      <c r="Y123" s="38"/>
      <c r="Z123" s="38"/>
      <c r="AA123" s="381">
        <f t="shared" si="16"/>
        <v>0</v>
      </c>
      <c r="AB123" s="231">
        <v>6.6500000000000004E-2</v>
      </c>
      <c r="AC123" s="38"/>
      <c r="AD123" s="38"/>
      <c r="AE123" s="171">
        <f t="shared" si="18"/>
        <v>0</v>
      </c>
      <c r="AF123" s="174">
        <f t="shared" si="19"/>
        <v>0</v>
      </c>
      <c r="AG123" s="490">
        <f t="shared" si="17"/>
        <v>0</v>
      </c>
    </row>
    <row r="124" spans="1:33" x14ac:dyDescent="0.25">
      <c r="A124" s="15">
        <v>103</v>
      </c>
      <c r="B124" s="16" t="s">
        <v>74</v>
      </c>
      <c r="C124" s="25" t="s">
        <v>12</v>
      </c>
      <c r="D124" s="496">
        <f>'Ср День 3 Нед 2'!AH124</f>
        <v>-0.21599999999999997</v>
      </c>
      <c r="E124" s="498"/>
      <c r="F124" s="38"/>
      <c r="G124" s="435">
        <v>2.1000000000000001E-2</v>
      </c>
      <c r="H124" s="38"/>
      <c r="I124" s="38"/>
      <c r="J124" s="38"/>
      <c r="K124" s="363">
        <f t="shared" si="12"/>
        <v>0</v>
      </c>
      <c r="L124" s="38"/>
      <c r="M124" s="435">
        <v>2.1000000000000001E-2</v>
      </c>
      <c r="N124" s="38"/>
      <c r="O124" s="144"/>
      <c r="P124" s="38"/>
      <c r="Q124" s="38"/>
      <c r="R124" s="38">
        <f t="shared" si="13"/>
        <v>0</v>
      </c>
      <c r="S124" s="38"/>
      <c r="T124" s="169">
        <f t="shared" si="14"/>
        <v>0</v>
      </c>
      <c r="U124" s="38"/>
      <c r="V124" s="38"/>
      <c r="W124" s="212">
        <f t="shared" si="15"/>
        <v>0</v>
      </c>
      <c r="X124" s="38"/>
      <c r="Y124" s="38"/>
      <c r="Z124" s="38"/>
      <c r="AA124" s="381">
        <f t="shared" si="16"/>
        <v>0</v>
      </c>
      <c r="AB124" s="231">
        <v>1.319E-2</v>
      </c>
      <c r="AC124" s="38"/>
      <c r="AD124" s="38"/>
      <c r="AE124" s="171">
        <f t="shared" si="18"/>
        <v>0</v>
      </c>
      <c r="AF124" s="174">
        <f t="shared" si="19"/>
        <v>0</v>
      </c>
      <c r="AG124" s="490">
        <f t="shared" si="17"/>
        <v>-0.21599999999999997</v>
      </c>
    </row>
    <row r="125" spans="1:33" x14ac:dyDescent="0.25">
      <c r="A125" s="15">
        <v>104</v>
      </c>
      <c r="B125" s="16" t="s">
        <v>75</v>
      </c>
      <c r="C125" s="25" t="s">
        <v>12</v>
      </c>
      <c r="D125" s="496">
        <f>'Ср День 3 Нед 2'!AH125</f>
        <v>-0.36960000000000004</v>
      </c>
      <c r="E125" s="498"/>
      <c r="F125" s="38"/>
      <c r="G125" s="144"/>
      <c r="H125" s="38"/>
      <c r="I125" s="38"/>
      <c r="J125" s="38"/>
      <c r="K125" s="363">
        <f t="shared" si="12"/>
        <v>0</v>
      </c>
      <c r="L125" s="38"/>
      <c r="M125" s="144"/>
      <c r="N125" s="38"/>
      <c r="O125" s="144"/>
      <c r="P125" s="38"/>
      <c r="Q125" s="38"/>
      <c r="R125" s="38">
        <f t="shared" si="13"/>
        <v>0</v>
      </c>
      <c r="S125" s="38"/>
      <c r="T125" s="169">
        <f>S125+R125</f>
        <v>0</v>
      </c>
      <c r="U125" s="38"/>
      <c r="V125" s="38"/>
      <c r="W125" s="212">
        <f t="shared" si="15"/>
        <v>0</v>
      </c>
      <c r="X125" s="38"/>
      <c r="Y125" s="38"/>
      <c r="Z125" s="38"/>
      <c r="AA125" s="381">
        <f t="shared" si="16"/>
        <v>0</v>
      </c>
      <c r="AB125" s="231">
        <v>1.6250000000000001E-2</v>
      </c>
      <c r="AC125" s="38"/>
      <c r="AD125" s="38"/>
      <c r="AE125" s="171">
        <f t="shared" si="18"/>
        <v>0</v>
      </c>
      <c r="AF125" s="174">
        <f t="shared" si="19"/>
        <v>0</v>
      </c>
      <c r="AG125" s="490">
        <f t="shared" si="17"/>
        <v>-0.36960000000000004</v>
      </c>
    </row>
    <row r="126" spans="1:33" x14ac:dyDescent="0.25">
      <c r="A126" s="15">
        <v>105</v>
      </c>
      <c r="B126" s="16" t="s">
        <v>77</v>
      </c>
      <c r="C126" s="25" t="s">
        <v>12</v>
      </c>
      <c r="D126" s="496">
        <f>'Ср День 3 Нед 2'!AH126</f>
        <v>0</v>
      </c>
      <c r="E126" s="498"/>
      <c r="F126" s="38"/>
      <c r="G126" s="144"/>
      <c r="H126" s="38"/>
      <c r="I126" s="38"/>
      <c r="J126" s="38"/>
      <c r="K126" s="363">
        <f t="shared" si="12"/>
        <v>0</v>
      </c>
      <c r="L126" s="38"/>
      <c r="M126" s="144"/>
      <c r="N126" s="38"/>
      <c r="O126" s="18"/>
      <c r="P126" s="38"/>
      <c r="Q126" s="38"/>
      <c r="R126" s="38">
        <f t="shared" si="13"/>
        <v>0</v>
      </c>
      <c r="S126" s="38"/>
      <c r="T126" s="169">
        <f t="shared" si="14"/>
        <v>0</v>
      </c>
      <c r="U126" s="38"/>
      <c r="V126" s="38"/>
      <c r="W126" s="212">
        <f t="shared" si="15"/>
        <v>0</v>
      </c>
      <c r="X126" s="38"/>
      <c r="Y126" s="38"/>
      <c r="Z126" s="38"/>
      <c r="AA126" s="381">
        <f t="shared" si="16"/>
        <v>0</v>
      </c>
      <c r="AB126" s="163"/>
      <c r="AC126" s="38"/>
      <c r="AD126" s="38"/>
      <c r="AE126" s="171">
        <f t="shared" si="18"/>
        <v>0</v>
      </c>
      <c r="AF126" s="174">
        <f t="shared" si="19"/>
        <v>0</v>
      </c>
      <c r="AG126" s="490">
        <f t="shared" si="17"/>
        <v>0</v>
      </c>
    </row>
    <row r="127" spans="1:33" x14ac:dyDescent="0.25">
      <c r="A127" s="15">
        <v>106</v>
      </c>
      <c r="B127" s="16" t="s">
        <v>76</v>
      </c>
      <c r="C127" s="25" t="s">
        <v>12</v>
      </c>
      <c r="D127" s="496">
        <f>'Ср День 3 Нед 2'!AH127</f>
        <v>0</v>
      </c>
      <c r="E127" s="498"/>
      <c r="F127" s="38"/>
      <c r="G127" s="144"/>
      <c r="H127" s="38"/>
      <c r="I127" s="38"/>
      <c r="J127" s="38"/>
      <c r="K127" s="363">
        <f t="shared" si="12"/>
        <v>0</v>
      </c>
      <c r="L127" s="38"/>
      <c r="M127" s="144"/>
      <c r="N127" s="38"/>
      <c r="O127" s="18"/>
      <c r="P127" s="38"/>
      <c r="Q127" s="38"/>
      <c r="R127" s="38">
        <f t="shared" si="13"/>
        <v>0</v>
      </c>
      <c r="S127" s="38"/>
      <c r="T127" s="169">
        <f t="shared" si="14"/>
        <v>0</v>
      </c>
      <c r="U127" s="38"/>
      <c r="V127" s="38"/>
      <c r="W127" s="212">
        <f t="shared" si="15"/>
        <v>0</v>
      </c>
      <c r="X127" s="38"/>
      <c r="Y127" s="38"/>
      <c r="Z127" s="38"/>
      <c r="AA127" s="381">
        <f t="shared" si="16"/>
        <v>0</v>
      </c>
      <c r="AB127" s="163"/>
      <c r="AC127" s="38"/>
      <c r="AD127" s="38"/>
      <c r="AE127" s="171">
        <f t="shared" si="18"/>
        <v>0</v>
      </c>
      <c r="AF127" s="174">
        <f t="shared" si="19"/>
        <v>0</v>
      </c>
      <c r="AG127" s="490">
        <f t="shared" si="17"/>
        <v>0</v>
      </c>
    </row>
    <row r="128" spans="1:33" x14ac:dyDescent="0.25">
      <c r="A128" s="15">
        <v>107</v>
      </c>
      <c r="B128" s="24" t="s">
        <v>78</v>
      </c>
      <c r="C128" s="25" t="s">
        <v>12</v>
      </c>
      <c r="D128" s="496">
        <f>'Ср День 3 Нед 2'!AH128</f>
        <v>0</v>
      </c>
      <c r="E128" s="498"/>
      <c r="F128" s="38"/>
      <c r="G128" s="144"/>
      <c r="H128" s="38"/>
      <c r="I128" s="38"/>
      <c r="J128" s="38"/>
      <c r="K128" s="363">
        <f t="shared" si="12"/>
        <v>0</v>
      </c>
      <c r="L128" s="38"/>
      <c r="M128" s="144"/>
      <c r="N128" s="38"/>
      <c r="O128" s="18"/>
      <c r="P128" s="38"/>
      <c r="Q128" s="38"/>
      <c r="R128" s="38">
        <f t="shared" si="13"/>
        <v>0</v>
      </c>
      <c r="S128" s="38"/>
      <c r="T128" s="169">
        <f t="shared" si="14"/>
        <v>0</v>
      </c>
      <c r="U128" s="38"/>
      <c r="V128" s="38"/>
      <c r="W128" s="212">
        <f t="shared" si="15"/>
        <v>0</v>
      </c>
      <c r="X128" s="38"/>
      <c r="Y128" s="38"/>
      <c r="Z128" s="38"/>
      <c r="AA128" s="381">
        <f t="shared" si="16"/>
        <v>0</v>
      </c>
      <c r="AB128" s="163"/>
      <c r="AC128" s="38"/>
      <c r="AD128" s="38"/>
      <c r="AE128" s="171">
        <f t="shared" si="18"/>
        <v>0</v>
      </c>
      <c r="AF128" s="174">
        <f t="shared" si="19"/>
        <v>0</v>
      </c>
      <c r="AG128" s="490">
        <f t="shared" si="17"/>
        <v>0</v>
      </c>
    </row>
    <row r="129" spans="1:33" x14ac:dyDescent="0.25">
      <c r="A129" s="15">
        <v>108</v>
      </c>
      <c r="B129" s="24" t="s">
        <v>107</v>
      </c>
      <c r="C129" s="25" t="s">
        <v>12</v>
      </c>
      <c r="D129" s="496">
        <f>'Ср День 3 Нед 2'!AH129</f>
        <v>0</v>
      </c>
      <c r="E129" s="498"/>
      <c r="F129" s="38"/>
      <c r="G129" s="144"/>
      <c r="H129" s="38"/>
      <c r="I129" s="38"/>
      <c r="J129" s="38"/>
      <c r="K129" s="363">
        <f t="shared" si="12"/>
        <v>0</v>
      </c>
      <c r="L129" s="38"/>
      <c r="M129" s="144"/>
      <c r="N129" s="38"/>
      <c r="O129" s="18"/>
      <c r="P129" s="38"/>
      <c r="Q129" s="38"/>
      <c r="R129" s="38">
        <f t="shared" si="13"/>
        <v>0</v>
      </c>
      <c r="S129" s="38"/>
      <c r="T129" s="169">
        <f t="shared" si="14"/>
        <v>0</v>
      </c>
      <c r="U129" s="38"/>
      <c r="V129" s="38"/>
      <c r="W129" s="212">
        <f t="shared" si="15"/>
        <v>0</v>
      </c>
      <c r="X129" s="38"/>
      <c r="Y129" s="38"/>
      <c r="Z129" s="38"/>
      <c r="AA129" s="381">
        <f t="shared" si="16"/>
        <v>0</v>
      </c>
      <c r="AB129" s="163"/>
      <c r="AC129" s="38"/>
      <c r="AD129" s="38"/>
      <c r="AE129" s="171">
        <f t="shared" si="18"/>
        <v>0</v>
      </c>
      <c r="AF129" s="174">
        <f t="shared" si="19"/>
        <v>0</v>
      </c>
      <c r="AG129" s="490">
        <f t="shared" si="17"/>
        <v>0</v>
      </c>
    </row>
    <row r="130" spans="1:33" x14ac:dyDescent="0.25">
      <c r="A130" s="15">
        <v>109</v>
      </c>
      <c r="B130" s="24" t="s">
        <v>209</v>
      </c>
      <c r="C130" s="25" t="s">
        <v>12</v>
      </c>
      <c r="D130" s="496">
        <f>'Ср День 3 Нед 2'!AH130</f>
        <v>0</v>
      </c>
      <c r="E130" s="498"/>
      <c r="F130" s="38"/>
      <c r="G130" s="144"/>
      <c r="H130" s="38"/>
      <c r="I130" s="38"/>
      <c r="J130" s="38"/>
      <c r="K130" s="363">
        <f t="shared" si="12"/>
        <v>0</v>
      </c>
      <c r="L130" s="38"/>
      <c r="M130" s="144"/>
      <c r="N130" s="38"/>
      <c r="O130" s="18"/>
      <c r="P130" s="38"/>
      <c r="Q130" s="38"/>
      <c r="R130" s="38">
        <f t="shared" si="13"/>
        <v>0</v>
      </c>
      <c r="S130" s="38"/>
      <c r="T130" s="169">
        <f t="shared" si="14"/>
        <v>0</v>
      </c>
      <c r="U130" s="38"/>
      <c r="V130" s="38"/>
      <c r="W130" s="212">
        <f t="shared" si="15"/>
        <v>0</v>
      </c>
      <c r="X130" s="38"/>
      <c r="Y130" s="38"/>
      <c r="Z130" s="38"/>
      <c r="AA130" s="381">
        <f t="shared" si="16"/>
        <v>0</v>
      </c>
      <c r="AB130" s="163"/>
      <c r="AC130" s="38"/>
      <c r="AD130" s="38"/>
      <c r="AE130" s="171">
        <f t="shared" si="18"/>
        <v>0</v>
      </c>
      <c r="AF130" s="174">
        <f t="shared" si="19"/>
        <v>0</v>
      </c>
      <c r="AG130" s="490">
        <f t="shared" si="17"/>
        <v>0</v>
      </c>
    </row>
    <row r="131" spans="1:33" x14ac:dyDescent="0.25">
      <c r="A131" s="237"/>
      <c r="B131" s="333" t="s">
        <v>235</v>
      </c>
      <c r="C131" s="56"/>
      <c r="D131" s="496">
        <f>'Ср День 3 Нед 2'!AH131</f>
        <v>0</v>
      </c>
      <c r="E131" s="505"/>
      <c r="F131" s="46"/>
      <c r="G131" s="46"/>
      <c r="H131" s="46"/>
      <c r="I131" s="46"/>
      <c r="J131" s="46"/>
      <c r="K131" s="363">
        <f t="shared" si="12"/>
        <v>0</v>
      </c>
      <c r="L131" s="149"/>
      <c r="M131" s="46"/>
      <c r="N131" s="46"/>
      <c r="O131" s="84"/>
      <c r="P131" s="46"/>
      <c r="Q131" s="46"/>
      <c r="R131" s="38">
        <f t="shared" si="13"/>
        <v>0</v>
      </c>
      <c r="S131" s="38"/>
      <c r="T131" s="169">
        <f t="shared" si="14"/>
        <v>0</v>
      </c>
      <c r="U131" s="149"/>
      <c r="V131" s="46"/>
      <c r="W131" s="212">
        <f t="shared" si="15"/>
        <v>0</v>
      </c>
      <c r="X131" s="149"/>
      <c r="Y131" s="149"/>
      <c r="Z131" s="46"/>
      <c r="AA131" s="381">
        <f t="shared" si="16"/>
        <v>0</v>
      </c>
      <c r="AB131" s="194"/>
      <c r="AC131" s="149"/>
      <c r="AD131" s="46"/>
      <c r="AE131" s="171">
        <f t="shared" si="18"/>
        <v>0</v>
      </c>
      <c r="AF131" s="174">
        <f t="shared" si="19"/>
        <v>0</v>
      </c>
      <c r="AG131" s="490">
        <f t="shared" si="17"/>
        <v>0</v>
      </c>
    </row>
    <row r="132" spans="1:33" x14ac:dyDescent="0.25">
      <c r="A132" s="65">
        <v>110</v>
      </c>
      <c r="B132" s="50" t="s">
        <v>95</v>
      </c>
      <c r="C132" s="57" t="s">
        <v>12</v>
      </c>
      <c r="D132" s="496">
        <f>'Ср День 3 Нед 2'!AH132</f>
        <v>0</v>
      </c>
      <c r="E132" s="506"/>
      <c r="F132" s="35"/>
      <c r="G132" s="35"/>
      <c r="H132" s="35"/>
      <c r="I132" s="35"/>
      <c r="J132" s="49"/>
      <c r="K132" s="363">
        <f t="shared" si="12"/>
        <v>0</v>
      </c>
      <c r="L132" s="151"/>
      <c r="M132" s="35"/>
      <c r="N132" s="35"/>
      <c r="O132" s="18"/>
      <c r="P132" s="49"/>
      <c r="Q132" s="49"/>
      <c r="R132" s="38">
        <f t="shared" si="13"/>
        <v>0</v>
      </c>
      <c r="S132" s="38"/>
      <c r="T132" s="169">
        <f t="shared" si="14"/>
        <v>0</v>
      </c>
      <c r="U132" s="148"/>
      <c r="V132" s="53"/>
      <c r="W132" s="212">
        <f t="shared" si="15"/>
        <v>0</v>
      </c>
      <c r="X132" s="148"/>
      <c r="Y132" s="148"/>
      <c r="Z132" s="53"/>
      <c r="AA132" s="381">
        <f t="shared" si="16"/>
        <v>0</v>
      </c>
      <c r="AB132" s="163"/>
      <c r="AC132" s="38"/>
      <c r="AD132" s="53"/>
      <c r="AE132" s="171">
        <f t="shared" si="18"/>
        <v>0</v>
      </c>
      <c r="AF132" s="174">
        <f t="shared" si="19"/>
        <v>0</v>
      </c>
      <c r="AG132" s="490">
        <f t="shared" si="17"/>
        <v>0</v>
      </c>
    </row>
    <row r="133" spans="1:33" x14ac:dyDescent="0.25">
      <c r="A133" s="65">
        <v>111</v>
      </c>
      <c r="B133" s="50" t="s">
        <v>96</v>
      </c>
      <c r="C133" s="57" t="s">
        <v>12</v>
      </c>
      <c r="D133" s="496">
        <f>'Ср День 3 Нед 2'!AH133</f>
        <v>0</v>
      </c>
      <c r="E133" s="506"/>
      <c r="F133" s="35"/>
      <c r="G133" s="35"/>
      <c r="H133" s="35"/>
      <c r="I133" s="35"/>
      <c r="J133" s="49"/>
      <c r="K133" s="363">
        <f t="shared" si="12"/>
        <v>0</v>
      </c>
      <c r="L133" s="151"/>
      <c r="M133" s="35"/>
      <c r="N133" s="35"/>
      <c r="O133" s="18"/>
      <c r="P133" s="49"/>
      <c r="Q133" s="49"/>
      <c r="R133" s="38">
        <f t="shared" si="13"/>
        <v>0</v>
      </c>
      <c r="S133" s="38"/>
      <c r="T133" s="169">
        <f t="shared" si="14"/>
        <v>0</v>
      </c>
      <c r="U133" s="148"/>
      <c r="V133" s="53"/>
      <c r="W133" s="212">
        <f t="shared" si="15"/>
        <v>0</v>
      </c>
      <c r="X133" s="148"/>
      <c r="Y133" s="148"/>
      <c r="Z133" s="53"/>
      <c r="AA133" s="381">
        <f t="shared" si="16"/>
        <v>0</v>
      </c>
      <c r="AB133" s="163"/>
      <c r="AC133" s="38"/>
      <c r="AD133" s="53"/>
      <c r="AE133" s="171">
        <f t="shared" si="18"/>
        <v>0</v>
      </c>
      <c r="AF133" s="174">
        <f t="shared" si="19"/>
        <v>0</v>
      </c>
      <c r="AG133" s="490">
        <f t="shared" si="17"/>
        <v>0</v>
      </c>
    </row>
    <row r="134" spans="1:33" x14ac:dyDescent="0.25">
      <c r="A134" s="65">
        <v>112</v>
      </c>
      <c r="B134" s="50" t="s">
        <v>97</v>
      </c>
      <c r="C134" s="57" t="s">
        <v>12</v>
      </c>
      <c r="D134" s="496">
        <f>'Ср День 3 Нед 2'!AH134</f>
        <v>0</v>
      </c>
      <c r="E134" s="506"/>
      <c r="F134" s="35"/>
      <c r="G134" s="35"/>
      <c r="H134" s="35"/>
      <c r="I134" s="35"/>
      <c r="J134" s="49"/>
      <c r="K134" s="363">
        <f t="shared" si="12"/>
        <v>0</v>
      </c>
      <c r="L134" s="151"/>
      <c r="M134" s="35"/>
      <c r="N134" s="35"/>
      <c r="O134" s="18"/>
      <c r="P134" s="49"/>
      <c r="Q134" s="49"/>
      <c r="R134" s="38">
        <f t="shared" si="13"/>
        <v>0</v>
      </c>
      <c r="S134" s="38"/>
      <c r="T134" s="169">
        <f t="shared" si="14"/>
        <v>0</v>
      </c>
      <c r="U134" s="148"/>
      <c r="V134" s="53"/>
      <c r="W134" s="212">
        <f t="shared" si="15"/>
        <v>0</v>
      </c>
      <c r="X134" s="148"/>
      <c r="Y134" s="148"/>
      <c r="Z134" s="53"/>
      <c r="AA134" s="381">
        <f t="shared" si="16"/>
        <v>0</v>
      </c>
      <c r="AB134" s="163"/>
      <c r="AC134" s="38"/>
      <c r="AD134" s="53"/>
      <c r="AE134" s="171">
        <f t="shared" si="18"/>
        <v>0</v>
      </c>
      <c r="AF134" s="174">
        <f t="shared" si="19"/>
        <v>0</v>
      </c>
      <c r="AG134" s="490">
        <f t="shared" si="17"/>
        <v>0</v>
      </c>
    </row>
    <row r="135" spans="1:33" x14ac:dyDescent="0.25">
      <c r="A135" s="65">
        <v>113</v>
      </c>
      <c r="B135" s="50" t="s">
        <v>98</v>
      </c>
      <c r="C135" s="57" t="s">
        <v>12</v>
      </c>
      <c r="D135" s="496">
        <f>'Ср День 3 Нед 2'!AH135</f>
        <v>0</v>
      </c>
      <c r="E135" s="506"/>
      <c r="F135" s="35"/>
      <c r="G135" s="35"/>
      <c r="H135" s="35"/>
      <c r="I135" s="35"/>
      <c r="J135" s="49"/>
      <c r="K135" s="363">
        <f t="shared" si="12"/>
        <v>0</v>
      </c>
      <c r="L135" s="151"/>
      <c r="M135" s="35"/>
      <c r="N135" s="35"/>
      <c r="O135" s="18"/>
      <c r="P135" s="49"/>
      <c r="Q135" s="49"/>
      <c r="R135" s="38">
        <f t="shared" si="13"/>
        <v>0</v>
      </c>
      <c r="S135" s="38"/>
      <c r="T135" s="169">
        <f t="shared" si="14"/>
        <v>0</v>
      </c>
      <c r="U135" s="148"/>
      <c r="V135" s="53"/>
      <c r="W135" s="212">
        <f t="shared" si="15"/>
        <v>0</v>
      </c>
      <c r="X135" s="148"/>
      <c r="Y135" s="148"/>
      <c r="Z135" s="53"/>
      <c r="AA135" s="381">
        <f t="shared" si="16"/>
        <v>0</v>
      </c>
      <c r="AB135" s="163"/>
      <c r="AC135" s="38"/>
      <c r="AD135" s="53"/>
      <c r="AE135" s="171">
        <f t="shared" ref="AE135:AE148" si="20">(AD135+AC135+AB135)*$AE$5</f>
        <v>0</v>
      </c>
      <c r="AF135" s="174">
        <f t="shared" ref="AF135:AF148" si="21">K135+T135+W135+AA135+AE135</f>
        <v>0</v>
      </c>
      <c r="AG135" s="490">
        <f t="shared" si="17"/>
        <v>0</v>
      </c>
    </row>
    <row r="136" spans="1:33" x14ac:dyDescent="0.25">
      <c r="A136" s="65">
        <v>114</v>
      </c>
      <c r="B136" s="50" t="s">
        <v>99</v>
      </c>
      <c r="C136" s="57" t="s">
        <v>12</v>
      </c>
      <c r="D136" s="496">
        <f>'Ср День 3 Нед 2'!AH136</f>
        <v>0</v>
      </c>
      <c r="E136" s="506"/>
      <c r="F136" s="35"/>
      <c r="G136" s="35"/>
      <c r="H136" s="35"/>
      <c r="I136" s="35"/>
      <c r="J136" s="49"/>
      <c r="K136" s="363">
        <f t="shared" ref="K136:K148" si="22">(J136+I136+H136+G136+F136)*$K$5</f>
        <v>0</v>
      </c>
      <c r="L136" s="151"/>
      <c r="M136" s="35"/>
      <c r="N136" s="35"/>
      <c r="O136" s="18"/>
      <c r="P136" s="49"/>
      <c r="Q136" s="49"/>
      <c r="R136" s="38">
        <f t="shared" ref="R136:R148" si="23">(L136+M136+N136+O136+P136)*$R$5</f>
        <v>0</v>
      </c>
      <c r="S136" s="38"/>
      <c r="T136" s="169">
        <f t="shared" ref="T136:T148" si="24">S136+R136</f>
        <v>0</v>
      </c>
      <c r="U136" s="148"/>
      <c r="V136" s="53"/>
      <c r="W136" s="212">
        <f t="shared" ref="W136:W148" si="25">(V136+U136)*$W$5</f>
        <v>0</v>
      </c>
      <c r="X136" s="148"/>
      <c r="Y136" s="148"/>
      <c r="Z136" s="53"/>
      <c r="AA136" s="381">
        <f t="shared" ref="AA136:AA148" si="26">(Z136+Y136+X136)*$AA$5</f>
        <v>0</v>
      </c>
      <c r="AB136" s="163"/>
      <c r="AC136" s="38"/>
      <c r="AD136" s="53"/>
      <c r="AE136" s="171">
        <f t="shared" si="20"/>
        <v>0</v>
      </c>
      <c r="AF136" s="174">
        <f t="shared" si="21"/>
        <v>0</v>
      </c>
      <c r="AG136" s="490">
        <f t="shared" ref="AG136:AG148" si="27">(D136+E136)-AF136</f>
        <v>0</v>
      </c>
    </row>
    <row r="137" spans="1:33" x14ac:dyDescent="0.25">
      <c r="A137" s="45"/>
      <c r="B137" s="57" t="s">
        <v>100</v>
      </c>
      <c r="C137" s="35"/>
      <c r="D137" s="496">
        <f>'Ср День 3 Нед 2'!AH137</f>
        <v>0</v>
      </c>
      <c r="E137" s="504"/>
      <c r="F137" s="35"/>
      <c r="G137" s="35"/>
      <c r="H137" s="35"/>
      <c r="I137" s="35"/>
      <c r="J137" s="35"/>
      <c r="K137" s="363">
        <f t="shared" si="22"/>
        <v>0</v>
      </c>
      <c r="L137" s="35"/>
      <c r="M137" s="35"/>
      <c r="N137" s="35"/>
      <c r="O137" s="18"/>
      <c r="P137" s="35"/>
      <c r="Q137" s="35"/>
      <c r="R137" s="38">
        <f t="shared" si="23"/>
        <v>0</v>
      </c>
      <c r="S137" s="38"/>
      <c r="T137" s="169">
        <f t="shared" si="24"/>
        <v>0</v>
      </c>
      <c r="U137" s="53"/>
      <c r="V137" s="53"/>
      <c r="W137" s="212">
        <f t="shared" si="25"/>
        <v>0</v>
      </c>
      <c r="X137" s="53"/>
      <c r="Y137" s="53"/>
      <c r="Z137" s="53"/>
      <c r="AA137" s="381">
        <f t="shared" si="26"/>
        <v>0</v>
      </c>
      <c r="AB137" s="161"/>
      <c r="AC137" s="35"/>
      <c r="AD137" s="53"/>
      <c r="AE137" s="171">
        <f t="shared" si="20"/>
        <v>0</v>
      </c>
      <c r="AF137" s="174">
        <f t="shared" si="21"/>
        <v>0</v>
      </c>
      <c r="AG137" s="490">
        <f t="shared" si="27"/>
        <v>0</v>
      </c>
    </row>
    <row r="138" spans="1:33" x14ac:dyDescent="0.25">
      <c r="A138" s="427">
        <v>115</v>
      </c>
      <c r="B138" s="426" t="s">
        <v>287</v>
      </c>
      <c r="C138" s="425" t="s">
        <v>82</v>
      </c>
      <c r="D138" s="496">
        <f>'Ср День 3 Нед 2'!AH138</f>
        <v>0</v>
      </c>
      <c r="E138" s="507"/>
      <c r="F138" s="35"/>
      <c r="G138" s="35"/>
      <c r="H138" s="35"/>
      <c r="I138" s="35"/>
      <c r="J138" s="35"/>
      <c r="K138" s="363">
        <f t="shared" si="22"/>
        <v>0</v>
      </c>
      <c r="L138" s="35"/>
      <c r="M138" s="35"/>
      <c r="N138" s="35"/>
      <c r="O138" s="18"/>
      <c r="P138" s="35"/>
      <c r="Q138" s="35"/>
      <c r="R138" s="38">
        <f t="shared" si="23"/>
        <v>0</v>
      </c>
      <c r="S138" s="38"/>
      <c r="T138" s="169">
        <f t="shared" si="24"/>
        <v>0</v>
      </c>
      <c r="U138" s="53"/>
      <c r="V138" s="53"/>
      <c r="W138" s="212"/>
      <c r="X138" s="35"/>
      <c r="Y138" s="53"/>
      <c r="Z138" s="53"/>
      <c r="AA138" s="381"/>
      <c r="AB138" s="161"/>
      <c r="AC138" s="35"/>
      <c r="AD138" s="53"/>
      <c r="AE138" s="171"/>
      <c r="AF138" s="174">
        <f t="shared" si="21"/>
        <v>0</v>
      </c>
      <c r="AG138" s="490">
        <f t="shared" si="27"/>
        <v>0</v>
      </c>
    </row>
    <row r="139" spans="1:33" x14ac:dyDescent="0.25">
      <c r="A139" s="256">
        <v>116</v>
      </c>
      <c r="B139" s="272" t="s">
        <v>86</v>
      </c>
      <c r="C139" s="61" t="s">
        <v>12</v>
      </c>
      <c r="D139" s="496">
        <f>'Ср День 3 Нед 2'!AH139</f>
        <v>0</v>
      </c>
      <c r="E139" s="497"/>
      <c r="F139" s="35"/>
      <c r="G139" s="18"/>
      <c r="H139" s="35"/>
      <c r="I139" s="35"/>
      <c r="J139" s="35"/>
      <c r="K139" s="363">
        <f t="shared" si="22"/>
        <v>0</v>
      </c>
      <c r="L139" s="35"/>
      <c r="M139" s="18"/>
      <c r="N139" s="35"/>
      <c r="O139" s="18"/>
      <c r="P139" s="35"/>
      <c r="Q139" s="35"/>
      <c r="R139" s="38">
        <f t="shared" si="23"/>
        <v>0</v>
      </c>
      <c r="S139" s="38"/>
      <c r="T139" s="169">
        <f t="shared" si="24"/>
        <v>0</v>
      </c>
      <c r="U139" s="35"/>
      <c r="V139" s="35"/>
      <c r="W139" s="212">
        <f t="shared" si="25"/>
        <v>0</v>
      </c>
      <c r="X139" s="35"/>
      <c r="Y139" s="35"/>
      <c r="Z139" s="35"/>
      <c r="AA139" s="381">
        <f t="shared" si="26"/>
        <v>0</v>
      </c>
      <c r="AB139" s="161"/>
      <c r="AC139" s="35"/>
      <c r="AD139" s="35"/>
      <c r="AE139" s="171">
        <f t="shared" si="20"/>
        <v>0</v>
      </c>
      <c r="AF139" s="174">
        <f t="shared" si="21"/>
        <v>0</v>
      </c>
      <c r="AG139" s="490">
        <f t="shared" si="27"/>
        <v>0</v>
      </c>
    </row>
    <row r="140" spans="1:33" x14ac:dyDescent="0.25">
      <c r="A140" s="427">
        <v>117</v>
      </c>
      <c r="B140" s="273" t="s">
        <v>238</v>
      </c>
      <c r="C140" s="63" t="s">
        <v>82</v>
      </c>
      <c r="D140" s="496">
        <f>'Ср День 3 Нед 2'!AH140</f>
        <v>0</v>
      </c>
      <c r="E140" s="497"/>
      <c r="F140" s="35"/>
      <c r="G140" s="18"/>
      <c r="H140" s="35"/>
      <c r="I140" s="35"/>
      <c r="J140" s="35"/>
      <c r="K140" s="363">
        <f t="shared" si="22"/>
        <v>0</v>
      </c>
      <c r="L140" s="35"/>
      <c r="M140" s="18"/>
      <c r="N140" s="35"/>
      <c r="O140" s="18"/>
      <c r="P140" s="35"/>
      <c r="Q140" s="35"/>
      <c r="R140" s="38">
        <f t="shared" si="23"/>
        <v>0</v>
      </c>
      <c r="S140" s="38"/>
      <c r="T140" s="169">
        <f t="shared" si="24"/>
        <v>0</v>
      </c>
      <c r="U140" s="35"/>
      <c r="V140" s="35"/>
      <c r="W140" s="212">
        <f t="shared" si="25"/>
        <v>0</v>
      </c>
      <c r="X140" s="35"/>
      <c r="Y140" s="35"/>
      <c r="Z140" s="35"/>
      <c r="AA140" s="381">
        <f t="shared" si="26"/>
        <v>0</v>
      </c>
      <c r="AB140" s="35"/>
      <c r="AC140" s="35"/>
      <c r="AD140" s="35"/>
      <c r="AE140" s="171">
        <f t="shared" si="20"/>
        <v>0</v>
      </c>
      <c r="AF140" s="174">
        <f t="shared" si="21"/>
        <v>0</v>
      </c>
      <c r="AG140" s="490">
        <f t="shared" si="27"/>
        <v>0</v>
      </c>
    </row>
    <row r="141" spans="1:33" x14ac:dyDescent="0.25">
      <c r="A141" s="256">
        <v>118</v>
      </c>
      <c r="B141" s="272" t="s">
        <v>230</v>
      </c>
      <c r="C141" s="61" t="s">
        <v>12</v>
      </c>
      <c r="D141" s="496">
        <f>'Ср День 3 Нед 2'!AH141</f>
        <v>0</v>
      </c>
      <c r="E141" s="497"/>
      <c r="F141" s="35"/>
      <c r="G141" s="18"/>
      <c r="H141" s="35"/>
      <c r="I141" s="35"/>
      <c r="J141" s="35"/>
      <c r="K141" s="363">
        <f t="shared" si="22"/>
        <v>0</v>
      </c>
      <c r="L141" s="35"/>
      <c r="M141" s="18"/>
      <c r="N141" s="35"/>
      <c r="O141" s="18"/>
      <c r="P141" s="35"/>
      <c r="Q141" s="35"/>
      <c r="R141" s="38">
        <f t="shared" si="23"/>
        <v>0</v>
      </c>
      <c r="S141" s="38"/>
      <c r="T141" s="169">
        <f t="shared" si="24"/>
        <v>0</v>
      </c>
      <c r="U141" s="35"/>
      <c r="V141" s="35"/>
      <c r="W141" s="212">
        <f t="shared" si="25"/>
        <v>0</v>
      </c>
      <c r="X141" s="35"/>
      <c r="Y141" s="35"/>
      <c r="Z141" s="35"/>
      <c r="AA141" s="381">
        <f t="shared" si="26"/>
        <v>0</v>
      </c>
      <c r="AB141" s="161"/>
      <c r="AC141" s="35"/>
      <c r="AD141" s="35"/>
      <c r="AE141" s="171">
        <f t="shared" si="20"/>
        <v>0</v>
      </c>
      <c r="AF141" s="174">
        <f t="shared" si="21"/>
        <v>0</v>
      </c>
      <c r="AG141" s="490">
        <f t="shared" si="27"/>
        <v>0</v>
      </c>
    </row>
    <row r="142" spans="1:33" x14ac:dyDescent="0.25">
      <c r="A142" s="427">
        <v>119</v>
      </c>
      <c r="B142" s="272" t="s">
        <v>211</v>
      </c>
      <c r="C142" s="61" t="s">
        <v>12</v>
      </c>
      <c r="D142" s="496">
        <f>'Ср День 3 Нед 2'!AH142</f>
        <v>0</v>
      </c>
      <c r="E142" s="497"/>
      <c r="F142" s="35"/>
      <c r="G142" s="18"/>
      <c r="H142" s="35"/>
      <c r="I142" s="35"/>
      <c r="J142" s="35"/>
      <c r="K142" s="363">
        <f t="shared" si="22"/>
        <v>0</v>
      </c>
      <c r="L142" s="35"/>
      <c r="M142" s="18"/>
      <c r="N142" s="35"/>
      <c r="O142" s="18"/>
      <c r="P142" s="35"/>
      <c r="Q142" s="35"/>
      <c r="R142" s="38">
        <f t="shared" si="23"/>
        <v>0</v>
      </c>
      <c r="S142" s="38"/>
      <c r="T142" s="169">
        <f t="shared" si="24"/>
        <v>0</v>
      </c>
      <c r="U142" s="35"/>
      <c r="V142" s="35"/>
      <c r="W142" s="212">
        <f t="shared" si="25"/>
        <v>0</v>
      </c>
      <c r="X142" s="35"/>
      <c r="Y142" s="35"/>
      <c r="Z142" s="35"/>
      <c r="AA142" s="381">
        <f t="shared" si="26"/>
        <v>0</v>
      </c>
      <c r="AB142" s="161"/>
      <c r="AC142" s="35"/>
      <c r="AD142" s="35"/>
      <c r="AE142" s="171">
        <f t="shared" si="20"/>
        <v>0</v>
      </c>
      <c r="AF142" s="174">
        <f t="shared" si="21"/>
        <v>0</v>
      </c>
      <c r="AG142" s="490">
        <f t="shared" si="27"/>
        <v>0</v>
      </c>
    </row>
    <row r="143" spans="1:33" x14ac:dyDescent="0.25">
      <c r="A143" s="256">
        <v>120</v>
      </c>
      <c r="B143" s="22" t="s">
        <v>19</v>
      </c>
      <c r="C143" s="23" t="s">
        <v>12</v>
      </c>
      <c r="D143" s="496">
        <f>'Ср День 3 Нед 2'!AH143</f>
        <v>0</v>
      </c>
      <c r="E143" s="497"/>
      <c r="F143" s="35"/>
      <c r="G143" s="18"/>
      <c r="H143" s="35"/>
      <c r="I143" s="35"/>
      <c r="J143" s="35"/>
      <c r="K143" s="363">
        <f t="shared" si="22"/>
        <v>0</v>
      </c>
      <c r="L143" s="35"/>
      <c r="M143" s="18"/>
      <c r="N143" s="35"/>
      <c r="O143" s="18"/>
      <c r="P143" s="35"/>
      <c r="Q143" s="35"/>
      <c r="R143" s="38">
        <f t="shared" si="23"/>
        <v>0</v>
      </c>
      <c r="S143" s="38"/>
      <c r="T143" s="169">
        <f t="shared" si="24"/>
        <v>0</v>
      </c>
      <c r="U143" s="35"/>
      <c r="V143" s="35"/>
      <c r="W143" s="212">
        <f t="shared" si="25"/>
        <v>0</v>
      </c>
      <c r="X143" s="35"/>
      <c r="Y143" s="35"/>
      <c r="Z143" s="35"/>
      <c r="AA143" s="381">
        <f t="shared" si="26"/>
        <v>0</v>
      </c>
      <c r="AB143" s="161"/>
      <c r="AC143" s="35"/>
      <c r="AD143" s="35"/>
      <c r="AE143" s="171">
        <f t="shared" si="20"/>
        <v>0</v>
      </c>
      <c r="AF143" s="174">
        <f t="shared" si="21"/>
        <v>0</v>
      </c>
      <c r="AG143" s="490">
        <f t="shared" si="27"/>
        <v>0</v>
      </c>
    </row>
    <row r="144" spans="1:33" ht="22.5" x14ac:dyDescent="0.25">
      <c r="A144" s="427">
        <v>121</v>
      </c>
      <c r="B144" s="272" t="s">
        <v>232</v>
      </c>
      <c r="C144" s="61" t="s">
        <v>82</v>
      </c>
      <c r="D144" s="496">
        <f>'Ср День 3 Нед 2'!AH144</f>
        <v>0</v>
      </c>
      <c r="E144" s="497"/>
      <c r="F144" s="35"/>
      <c r="G144" s="18"/>
      <c r="H144" s="43"/>
      <c r="I144" s="35"/>
      <c r="J144" s="35"/>
      <c r="K144" s="363">
        <f t="shared" si="22"/>
        <v>0</v>
      </c>
      <c r="L144" s="35"/>
      <c r="M144" s="18"/>
      <c r="N144" s="43"/>
      <c r="O144" s="18"/>
      <c r="P144" s="35"/>
      <c r="Q144" s="35"/>
      <c r="R144" s="38">
        <f t="shared" si="23"/>
        <v>0</v>
      </c>
      <c r="S144" s="38"/>
      <c r="T144" s="169">
        <f t="shared" si="24"/>
        <v>0</v>
      </c>
      <c r="U144" s="35"/>
      <c r="V144" s="35"/>
      <c r="W144" s="212">
        <f t="shared" si="25"/>
        <v>0</v>
      </c>
      <c r="X144" s="35"/>
      <c r="Y144" s="35"/>
      <c r="Z144" s="35"/>
      <c r="AA144" s="381">
        <f t="shared" si="26"/>
        <v>0</v>
      </c>
      <c r="AB144" s="161"/>
      <c r="AC144" s="35"/>
      <c r="AD144" s="35"/>
      <c r="AE144" s="171">
        <f t="shared" si="20"/>
        <v>0</v>
      </c>
      <c r="AF144" s="174">
        <f t="shared" si="21"/>
        <v>0</v>
      </c>
      <c r="AG144" s="490">
        <f t="shared" si="27"/>
        <v>0</v>
      </c>
    </row>
    <row r="145" spans="1:33" x14ac:dyDescent="0.25">
      <c r="A145" s="256">
        <v>122</v>
      </c>
      <c r="B145" s="272" t="s">
        <v>233</v>
      </c>
      <c r="C145" s="61" t="s">
        <v>82</v>
      </c>
      <c r="D145" s="496">
        <f>'Ср День 3 Нед 2'!AH145</f>
        <v>0</v>
      </c>
      <c r="E145" s="497"/>
      <c r="F145" s="35"/>
      <c r="G145" s="18"/>
      <c r="H145" s="43"/>
      <c r="I145" s="35"/>
      <c r="J145" s="35"/>
      <c r="K145" s="363">
        <f t="shared" si="22"/>
        <v>0</v>
      </c>
      <c r="L145" s="35"/>
      <c r="M145" s="18"/>
      <c r="N145" s="43"/>
      <c r="O145" s="18"/>
      <c r="P145" s="35"/>
      <c r="Q145" s="35"/>
      <c r="R145" s="38">
        <f t="shared" si="23"/>
        <v>0</v>
      </c>
      <c r="S145" s="38"/>
      <c r="T145" s="169">
        <f t="shared" si="24"/>
        <v>0</v>
      </c>
      <c r="U145" s="35"/>
      <c r="V145" s="35"/>
      <c r="W145" s="212">
        <f t="shared" si="25"/>
        <v>0</v>
      </c>
      <c r="X145" s="35"/>
      <c r="Y145" s="35"/>
      <c r="Z145" s="35"/>
      <c r="AA145" s="381">
        <f t="shared" si="26"/>
        <v>0</v>
      </c>
      <c r="AB145" s="161"/>
      <c r="AC145" s="35"/>
      <c r="AD145" s="35"/>
      <c r="AE145" s="171">
        <f t="shared" si="20"/>
        <v>0</v>
      </c>
      <c r="AF145" s="174">
        <f t="shared" si="21"/>
        <v>0</v>
      </c>
      <c r="AG145" s="490">
        <f t="shared" si="27"/>
        <v>0</v>
      </c>
    </row>
    <row r="146" spans="1:33" x14ac:dyDescent="0.25">
      <c r="A146" s="427">
        <v>123</v>
      </c>
      <c r="B146" s="272" t="s">
        <v>240</v>
      </c>
      <c r="C146" s="61" t="s">
        <v>82</v>
      </c>
      <c r="D146" s="496">
        <f>'Ср День 3 Нед 2'!AH146</f>
        <v>0</v>
      </c>
      <c r="E146" s="497"/>
      <c r="F146" s="35"/>
      <c r="G146" s="18"/>
      <c r="H146" s="43"/>
      <c r="I146" s="35"/>
      <c r="J146" s="35"/>
      <c r="K146" s="363">
        <f t="shared" si="22"/>
        <v>0</v>
      </c>
      <c r="L146" s="35"/>
      <c r="M146" s="18"/>
      <c r="N146" s="43"/>
      <c r="O146" s="18"/>
      <c r="P146" s="35"/>
      <c r="Q146" s="35"/>
      <c r="R146" s="38">
        <f t="shared" si="23"/>
        <v>0</v>
      </c>
      <c r="S146" s="38"/>
      <c r="T146" s="169">
        <f t="shared" si="24"/>
        <v>0</v>
      </c>
      <c r="U146" s="35"/>
      <c r="V146" s="35"/>
      <c r="W146" s="212">
        <f t="shared" si="25"/>
        <v>0</v>
      </c>
      <c r="X146" s="35"/>
      <c r="Y146" s="35"/>
      <c r="Z146" s="35"/>
      <c r="AA146" s="381">
        <f t="shared" si="26"/>
        <v>0</v>
      </c>
      <c r="AB146" s="161"/>
      <c r="AC146" s="35"/>
      <c r="AD146" s="35"/>
      <c r="AE146" s="171">
        <f t="shared" si="20"/>
        <v>0</v>
      </c>
      <c r="AF146" s="174">
        <f t="shared" si="21"/>
        <v>0</v>
      </c>
      <c r="AG146" s="490">
        <f t="shared" si="27"/>
        <v>0</v>
      </c>
    </row>
    <row r="147" spans="1:33" ht="22.5" x14ac:dyDescent="0.25">
      <c r="A147" s="256">
        <v>124</v>
      </c>
      <c r="B147" s="272" t="s">
        <v>234</v>
      </c>
      <c r="C147" s="61" t="s">
        <v>82</v>
      </c>
      <c r="D147" s="496">
        <f>'Ср День 3 Нед 2'!AH147</f>
        <v>0</v>
      </c>
      <c r="E147" s="497"/>
      <c r="F147" s="35"/>
      <c r="G147" s="18"/>
      <c r="H147" s="35"/>
      <c r="I147" s="35"/>
      <c r="J147" s="35"/>
      <c r="K147" s="363">
        <f t="shared" si="22"/>
        <v>0</v>
      </c>
      <c r="L147" s="35"/>
      <c r="M147" s="18"/>
      <c r="N147" s="35"/>
      <c r="O147" s="18"/>
      <c r="P147" s="35"/>
      <c r="Q147" s="35"/>
      <c r="R147" s="38">
        <f t="shared" si="23"/>
        <v>0</v>
      </c>
      <c r="S147" s="38"/>
      <c r="T147" s="169">
        <f t="shared" si="24"/>
        <v>0</v>
      </c>
      <c r="U147" s="35"/>
      <c r="V147" s="35"/>
      <c r="W147" s="212">
        <f t="shared" si="25"/>
        <v>0</v>
      </c>
      <c r="X147" s="35"/>
      <c r="Y147" s="35"/>
      <c r="Z147" s="35"/>
      <c r="AA147" s="381">
        <f t="shared" si="26"/>
        <v>0</v>
      </c>
      <c r="AB147" s="161"/>
      <c r="AC147" s="35"/>
      <c r="AD147" s="35"/>
      <c r="AE147" s="171">
        <f t="shared" si="20"/>
        <v>0</v>
      </c>
      <c r="AF147" s="174">
        <f t="shared" si="21"/>
        <v>0</v>
      </c>
      <c r="AG147" s="490">
        <f t="shared" si="27"/>
        <v>0</v>
      </c>
    </row>
    <row r="148" spans="1:33" x14ac:dyDescent="0.25">
      <c r="A148" s="427">
        <v>125</v>
      </c>
      <c r="B148" s="272" t="s">
        <v>210</v>
      </c>
      <c r="C148" s="61" t="s">
        <v>82</v>
      </c>
      <c r="D148" s="496">
        <f>'Ср День 3 Нед 2'!AH148</f>
        <v>0</v>
      </c>
      <c r="E148" s="497"/>
      <c r="F148" s="35"/>
      <c r="G148" s="18"/>
      <c r="H148" s="35"/>
      <c r="I148" s="35"/>
      <c r="J148" s="35"/>
      <c r="K148" s="363">
        <f t="shared" si="22"/>
        <v>0</v>
      </c>
      <c r="L148" s="35"/>
      <c r="M148" s="18"/>
      <c r="N148" s="35"/>
      <c r="O148" s="18"/>
      <c r="P148" s="35"/>
      <c r="Q148" s="35"/>
      <c r="R148" s="38">
        <f t="shared" si="23"/>
        <v>0</v>
      </c>
      <c r="S148" s="38"/>
      <c r="T148" s="169">
        <f t="shared" si="24"/>
        <v>0</v>
      </c>
      <c r="U148" s="35"/>
      <c r="V148" s="35"/>
      <c r="W148" s="212">
        <f t="shared" si="25"/>
        <v>0</v>
      </c>
      <c r="X148" s="35"/>
      <c r="Y148" s="35"/>
      <c r="Z148" s="35"/>
      <c r="AA148" s="381">
        <f t="shared" si="26"/>
        <v>0</v>
      </c>
      <c r="AB148" s="161"/>
      <c r="AC148" s="35"/>
      <c r="AD148" s="35"/>
      <c r="AE148" s="171">
        <f t="shared" si="20"/>
        <v>0</v>
      </c>
      <c r="AF148" s="174">
        <f t="shared" si="21"/>
        <v>0</v>
      </c>
      <c r="AG148" s="490">
        <f t="shared" si="27"/>
        <v>0</v>
      </c>
    </row>
  </sheetData>
  <mergeCells count="15">
    <mergeCell ref="A1:AF1"/>
    <mergeCell ref="F2:J2"/>
    <mergeCell ref="AB2:AD2"/>
    <mergeCell ref="K2:K4"/>
    <mergeCell ref="AE2:AE4"/>
    <mergeCell ref="AF2:AF4"/>
    <mergeCell ref="U2:V2"/>
    <mergeCell ref="W2:W4"/>
    <mergeCell ref="X2:Z2"/>
    <mergeCell ref="R2:R4"/>
    <mergeCell ref="AG2:AG4"/>
    <mergeCell ref="L2:Q2"/>
    <mergeCell ref="T2:T4"/>
    <mergeCell ref="AA2:AA4"/>
    <mergeCell ref="S2:S4"/>
  </mergeCells>
  <pageMargins left="0" right="0" top="0" bottom="0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"/>
  <sheetViews>
    <sheetView zoomScaleNormal="100" workbookViewId="0">
      <pane xSplit="3" ySplit="5" topLeftCell="D37" activePane="bottomRight" state="frozen"/>
      <selection pane="topRight" activeCell="D1" sqref="D1"/>
      <selection pane="bottomLeft" activeCell="A6" sqref="A6"/>
      <selection pane="bottomRight" activeCell="U3" sqref="U3"/>
    </sheetView>
  </sheetViews>
  <sheetFormatPr defaultRowHeight="15" x14ac:dyDescent="0.25"/>
  <cols>
    <col min="1" max="1" width="5.140625" customWidth="1"/>
    <col min="2" max="2" width="22" style="284" customWidth="1"/>
    <col min="3" max="3" width="3.85546875" customWidth="1"/>
    <col min="4" max="4" width="8.7109375" style="457" customWidth="1"/>
    <col min="5" max="5" width="8.85546875" style="457" customWidth="1"/>
    <col min="6" max="7" width="8" customWidth="1"/>
    <col min="8" max="8" width="6" hidden="1" customWidth="1"/>
    <col min="9" max="13" width="8" customWidth="1"/>
    <col min="14" max="14" width="8" hidden="1" customWidth="1"/>
    <col min="15" max="16" width="9.140625" customWidth="1"/>
    <col min="17" max="17" width="8" hidden="1" customWidth="1"/>
    <col min="18" max="18" width="8.42578125" customWidth="1"/>
    <col min="19" max="19" width="9" hidden="1" customWidth="1"/>
    <col min="20" max="21" width="8" customWidth="1"/>
    <col min="22" max="22" width="9.140625" customWidth="1"/>
    <col min="23" max="23" width="8" customWidth="1"/>
    <col min="24" max="27" width="8" hidden="1" customWidth="1"/>
    <col min="28" max="28" width="9.7109375" customWidth="1"/>
    <col min="29" max="31" width="8" customWidth="1"/>
    <col min="32" max="32" width="20.28515625" style="172" customWidth="1"/>
    <col min="33" max="33" width="9.140625" style="508"/>
  </cols>
  <sheetData>
    <row r="1" spans="1:33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</row>
    <row r="2" spans="1:33" ht="28.5" customHeight="1" x14ac:dyDescent="0.25">
      <c r="A2" s="1"/>
      <c r="B2" s="276"/>
      <c r="C2" s="2"/>
      <c r="D2" s="2"/>
      <c r="E2" s="2"/>
      <c r="F2" s="534" t="s">
        <v>272</v>
      </c>
      <c r="G2" s="534"/>
      <c r="H2" s="534"/>
      <c r="I2" s="534"/>
      <c r="J2" s="534"/>
      <c r="K2" s="525" t="s">
        <v>124</v>
      </c>
      <c r="L2" s="546" t="s">
        <v>343</v>
      </c>
      <c r="M2" s="546"/>
      <c r="N2" s="546"/>
      <c r="O2" s="546"/>
      <c r="P2" s="546"/>
      <c r="Q2" s="546"/>
      <c r="R2" s="547" t="s">
        <v>310</v>
      </c>
      <c r="S2" s="585"/>
      <c r="T2" s="528" t="s">
        <v>124</v>
      </c>
      <c r="U2" s="545" t="s">
        <v>342</v>
      </c>
      <c r="V2" s="545"/>
      <c r="W2" s="559" t="s">
        <v>124</v>
      </c>
      <c r="X2" s="550" t="s">
        <v>344</v>
      </c>
      <c r="Y2" s="550"/>
      <c r="Z2" s="550"/>
      <c r="AA2" s="520" t="s">
        <v>124</v>
      </c>
      <c r="AB2" s="554" t="s">
        <v>345</v>
      </c>
      <c r="AC2" s="554"/>
      <c r="AD2" s="554"/>
      <c r="AE2" s="539" t="s">
        <v>124</v>
      </c>
      <c r="AF2" s="557" t="s">
        <v>144</v>
      </c>
      <c r="AG2" s="523" t="s">
        <v>373</v>
      </c>
    </row>
    <row r="3" spans="1:33" ht="57.75" customHeight="1" x14ac:dyDescent="0.25">
      <c r="A3" s="6"/>
      <c r="B3" s="64" t="s">
        <v>136</v>
      </c>
      <c r="C3" s="8"/>
      <c r="D3" s="52" t="s">
        <v>371</v>
      </c>
      <c r="E3" s="52" t="s">
        <v>372</v>
      </c>
      <c r="F3" s="414" t="s">
        <v>163</v>
      </c>
      <c r="G3" s="410" t="s">
        <v>178</v>
      </c>
      <c r="H3" s="409"/>
      <c r="I3" s="414" t="s">
        <v>409</v>
      </c>
      <c r="J3" s="414" t="s">
        <v>147</v>
      </c>
      <c r="K3" s="526"/>
      <c r="L3" s="217" t="s">
        <v>163</v>
      </c>
      <c r="M3" s="181" t="s">
        <v>178</v>
      </c>
      <c r="N3" s="217"/>
      <c r="O3" s="42" t="s">
        <v>182</v>
      </c>
      <c r="P3" s="42" t="s">
        <v>147</v>
      </c>
      <c r="Q3" s="417"/>
      <c r="R3" s="565"/>
      <c r="S3" s="586"/>
      <c r="T3" s="577"/>
      <c r="U3" s="218" t="s">
        <v>3</v>
      </c>
      <c r="V3" s="219" t="s">
        <v>169</v>
      </c>
      <c r="W3" s="560"/>
      <c r="X3" s="375" t="s">
        <v>333</v>
      </c>
      <c r="Y3" s="375" t="s">
        <v>164</v>
      </c>
      <c r="Z3" s="376" t="s">
        <v>148</v>
      </c>
      <c r="AA3" s="572"/>
      <c r="AB3" s="222" t="s">
        <v>410</v>
      </c>
      <c r="AC3" s="220" t="s">
        <v>169</v>
      </c>
      <c r="AD3" s="221" t="s">
        <v>148</v>
      </c>
      <c r="AE3" s="529"/>
      <c r="AF3" s="558"/>
      <c r="AG3" s="579"/>
    </row>
    <row r="4" spans="1:33" x14ac:dyDescent="0.25">
      <c r="A4" s="6"/>
      <c r="B4" s="277" t="s">
        <v>4</v>
      </c>
      <c r="C4" s="8"/>
      <c r="D4" s="8"/>
      <c r="E4" s="8"/>
      <c r="F4" s="364" t="s">
        <v>154</v>
      </c>
      <c r="G4" s="362" t="s">
        <v>154</v>
      </c>
      <c r="H4" s="364"/>
      <c r="I4" s="362" t="s">
        <v>154</v>
      </c>
      <c r="J4" s="364" t="s">
        <v>154</v>
      </c>
      <c r="K4" s="527"/>
      <c r="L4" s="372" t="s">
        <v>242</v>
      </c>
      <c r="M4" s="157" t="s">
        <v>242</v>
      </c>
      <c r="N4" s="157" t="s">
        <v>242</v>
      </c>
      <c r="O4" s="153" t="s">
        <v>242</v>
      </c>
      <c r="P4" s="157" t="s">
        <v>242</v>
      </c>
      <c r="Q4" s="441"/>
      <c r="R4" s="566"/>
      <c r="S4" s="587"/>
      <c r="T4" s="578"/>
      <c r="U4" s="210" t="s">
        <v>242</v>
      </c>
      <c r="V4" s="215" t="s">
        <v>242</v>
      </c>
      <c r="W4" s="561"/>
      <c r="X4" s="378" t="s">
        <v>242</v>
      </c>
      <c r="Y4" s="378" t="s">
        <v>242</v>
      </c>
      <c r="Z4" s="378" t="s">
        <v>242</v>
      </c>
      <c r="AA4" s="573"/>
      <c r="AB4" s="154" t="s">
        <v>242</v>
      </c>
      <c r="AC4" s="154" t="s">
        <v>242</v>
      </c>
      <c r="AD4" s="154" t="s">
        <v>242</v>
      </c>
      <c r="AE4" s="530"/>
      <c r="AF4" s="558"/>
      <c r="AG4" s="524"/>
    </row>
    <row r="5" spans="1:33" ht="22.5" x14ac:dyDescent="0.25">
      <c r="A5" s="10"/>
      <c r="B5" s="278" t="s">
        <v>5</v>
      </c>
      <c r="C5" s="11"/>
      <c r="D5" s="11"/>
      <c r="E5" s="11"/>
      <c r="F5" s="415" t="s">
        <v>7</v>
      </c>
      <c r="G5" s="415" t="s">
        <v>87</v>
      </c>
      <c r="H5" s="420"/>
      <c r="I5" s="411" t="s">
        <v>6</v>
      </c>
      <c r="J5" s="415" t="s">
        <v>318</v>
      </c>
      <c r="K5" s="201">
        <v>0</v>
      </c>
      <c r="L5" s="405" t="s">
        <v>7</v>
      </c>
      <c r="M5" s="405" t="s">
        <v>87</v>
      </c>
      <c r="N5" s="369"/>
      <c r="O5" s="405" t="s">
        <v>6</v>
      </c>
      <c r="P5" s="405" t="s">
        <v>268</v>
      </c>
      <c r="Q5" s="442"/>
      <c r="R5" s="200" t="s">
        <v>346</v>
      </c>
      <c r="S5" s="200"/>
      <c r="T5" s="360">
        <f>S5+R5</f>
        <v>0</v>
      </c>
      <c r="U5" s="211" t="s">
        <v>152</v>
      </c>
      <c r="V5" s="211" t="s">
        <v>173</v>
      </c>
      <c r="W5" s="201">
        <v>0</v>
      </c>
      <c r="X5" s="380" t="s">
        <v>114</v>
      </c>
      <c r="Y5" s="380" t="s">
        <v>6</v>
      </c>
      <c r="Z5" s="380" t="s">
        <v>9</v>
      </c>
      <c r="AA5" s="201">
        <v>0</v>
      </c>
      <c r="AB5" s="155" t="s">
        <v>329</v>
      </c>
      <c r="AC5" s="155" t="s">
        <v>173</v>
      </c>
      <c r="AD5" s="155" t="s">
        <v>9</v>
      </c>
      <c r="AE5" s="200" t="s">
        <v>346</v>
      </c>
      <c r="AF5" s="180">
        <f>K5+T5+W5+AA5+AE5</f>
        <v>0</v>
      </c>
      <c r="AG5" s="503"/>
    </row>
    <row r="6" spans="1:33" x14ac:dyDescent="0.25">
      <c r="A6" s="6"/>
      <c r="B6" s="64" t="s">
        <v>196</v>
      </c>
      <c r="C6" s="52"/>
      <c r="D6" s="52"/>
      <c r="E6" s="52"/>
      <c r="F6" s="32"/>
      <c r="G6" s="32"/>
      <c r="H6" s="32"/>
      <c r="I6" s="33"/>
      <c r="J6" s="33"/>
      <c r="K6" s="33"/>
      <c r="L6" s="32"/>
      <c r="M6" s="32"/>
      <c r="N6" s="32"/>
      <c r="O6" s="33"/>
      <c r="P6" s="33"/>
      <c r="Q6" s="33"/>
      <c r="R6" s="147"/>
      <c r="S6" s="147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147"/>
      <c r="AF6" s="173"/>
      <c r="AG6" s="503"/>
    </row>
    <row r="7" spans="1:33" x14ac:dyDescent="0.25">
      <c r="A7" s="15">
        <v>1</v>
      </c>
      <c r="B7" s="16" t="s">
        <v>11</v>
      </c>
      <c r="C7" s="17" t="s">
        <v>12</v>
      </c>
      <c r="D7" s="463">
        <f>'Чт День 4 Нед 2'!AG7</f>
        <v>0</v>
      </c>
      <c r="E7" s="463"/>
      <c r="F7" s="38"/>
      <c r="G7" s="38"/>
      <c r="H7" s="38"/>
      <c r="I7" s="38"/>
      <c r="J7" s="38"/>
      <c r="K7" s="363">
        <f>(J7+I7+H7+G7+F7)*$K$5</f>
        <v>0</v>
      </c>
      <c r="L7" s="38"/>
      <c r="M7" s="38"/>
      <c r="N7" s="38"/>
      <c r="O7" s="38"/>
      <c r="P7" s="38"/>
      <c r="Q7" s="38"/>
      <c r="R7" s="38">
        <f>(L7+M7+N7+O7+P7)*$R$5</f>
        <v>0</v>
      </c>
      <c r="S7" s="38">
        <f>(L7+M7+N7+O7+Q7+P7)*$S$5</f>
        <v>0</v>
      </c>
      <c r="T7" s="169">
        <f>S7+R7</f>
        <v>0</v>
      </c>
      <c r="U7" s="38"/>
      <c r="V7" s="38"/>
      <c r="W7" s="212">
        <f>(V7+U7)*$W$5</f>
        <v>0</v>
      </c>
      <c r="X7" s="38"/>
      <c r="Y7" s="38"/>
      <c r="Z7" s="38"/>
      <c r="AA7" s="381">
        <f>(Z7+Y7+X7)*$AA$5</f>
        <v>0</v>
      </c>
      <c r="AB7" s="38"/>
      <c r="AC7" s="38"/>
      <c r="AD7" s="38"/>
      <c r="AE7" s="171">
        <f>(AD7+AC7+AB7)*$AE$5</f>
        <v>0</v>
      </c>
      <c r="AF7" s="174">
        <f>K7+T7+W7+AA7+AE7</f>
        <v>0</v>
      </c>
      <c r="AG7" s="490">
        <f>(D7+E7)-AF7</f>
        <v>0</v>
      </c>
    </row>
    <row r="8" spans="1:33" x14ac:dyDescent="0.25">
      <c r="A8" s="15">
        <v>2</v>
      </c>
      <c r="B8" s="19" t="s">
        <v>13</v>
      </c>
      <c r="C8" s="20" t="s">
        <v>12</v>
      </c>
      <c r="D8" s="463">
        <f>'Чт День 4 Нед 2'!AG8</f>
        <v>-0.60000000000000009</v>
      </c>
      <c r="E8" s="463"/>
      <c r="F8" s="38"/>
      <c r="G8" s="38"/>
      <c r="H8" s="38"/>
      <c r="I8" s="38"/>
      <c r="J8" s="38">
        <v>0.03</v>
      </c>
      <c r="K8" s="363">
        <f t="shared" ref="K8:K38" si="0">(J8+I8+H8+G8+F8)*$K$5</f>
        <v>0</v>
      </c>
      <c r="L8" s="38"/>
      <c r="M8" s="38"/>
      <c r="N8" s="38"/>
      <c r="O8" s="38"/>
      <c r="P8" s="38">
        <v>0.03</v>
      </c>
      <c r="Q8" s="38"/>
      <c r="R8" s="38">
        <f t="shared" ref="R8:R71" si="1">(L8+M8+N8+O8+P8)*$R$5</f>
        <v>0</v>
      </c>
      <c r="S8" s="38">
        <f t="shared" ref="S8:S71" si="2">(L8+M8+N8+O8+Q8+P8)*$S$5</f>
        <v>0</v>
      </c>
      <c r="T8" s="169">
        <f t="shared" ref="T8:T71" si="3">S8+R8</f>
        <v>0</v>
      </c>
      <c r="U8" s="38"/>
      <c r="V8" s="38"/>
      <c r="W8" s="212">
        <f t="shared" ref="W8:W71" si="4">(V8+U8)*$W$5</f>
        <v>0</v>
      </c>
      <c r="X8" s="38"/>
      <c r="Y8" s="38"/>
      <c r="Z8" s="38"/>
      <c r="AA8" s="381">
        <f t="shared" ref="AA8:AA71" si="5">(Z8+Y8+X8)*$AA$5</f>
        <v>0</v>
      </c>
      <c r="AB8" s="38"/>
      <c r="AC8" s="163"/>
      <c r="AD8" s="38"/>
      <c r="AE8" s="171">
        <f t="shared" ref="AE8:AE71" si="6">(AD8+AC8+AB8)*$AE$5</f>
        <v>0</v>
      </c>
      <c r="AF8" s="174">
        <f t="shared" ref="AF8:AF71" si="7">K8+T8+W8+AA8+AE8</f>
        <v>0</v>
      </c>
      <c r="AG8" s="490">
        <f t="shared" ref="AG8:AG71" si="8">(D8+E8)-AF8</f>
        <v>-0.60000000000000009</v>
      </c>
    </row>
    <row r="9" spans="1:33" x14ac:dyDescent="0.25">
      <c r="A9" s="15">
        <v>3</v>
      </c>
      <c r="B9" s="78" t="s">
        <v>146</v>
      </c>
      <c r="C9" s="17" t="s">
        <v>12</v>
      </c>
      <c r="D9" s="463">
        <f>'Чт День 4 Нед 2'!AG9</f>
        <v>-0.48</v>
      </c>
      <c r="E9" s="463"/>
      <c r="F9" s="38"/>
      <c r="G9" s="38"/>
      <c r="H9" s="38"/>
      <c r="I9" s="38"/>
      <c r="J9" s="38"/>
      <c r="K9" s="363">
        <f t="shared" si="0"/>
        <v>0</v>
      </c>
      <c r="L9" s="38"/>
      <c r="M9" s="38"/>
      <c r="N9" s="38"/>
      <c r="O9" s="38"/>
      <c r="P9" s="38">
        <v>0.03</v>
      </c>
      <c r="Q9" s="38"/>
      <c r="R9" s="38">
        <f t="shared" si="1"/>
        <v>0</v>
      </c>
      <c r="S9" s="38">
        <f t="shared" si="2"/>
        <v>0</v>
      </c>
      <c r="T9" s="169">
        <f t="shared" si="3"/>
        <v>0</v>
      </c>
      <c r="U9" s="38"/>
      <c r="V9" s="38"/>
      <c r="W9" s="212">
        <f t="shared" si="4"/>
        <v>0</v>
      </c>
      <c r="X9" s="38"/>
      <c r="Y9" s="38"/>
      <c r="Z9" s="170">
        <v>0.03</v>
      </c>
      <c r="AA9" s="381">
        <f t="shared" si="5"/>
        <v>0</v>
      </c>
      <c r="AB9" s="38"/>
      <c r="AC9" s="163"/>
      <c r="AD9" s="171">
        <v>0.03</v>
      </c>
      <c r="AE9" s="171">
        <f t="shared" si="6"/>
        <v>0</v>
      </c>
      <c r="AF9" s="174">
        <f t="shared" si="7"/>
        <v>0</v>
      </c>
      <c r="AG9" s="490">
        <f t="shared" si="8"/>
        <v>-0.48</v>
      </c>
    </row>
    <row r="10" spans="1:33" x14ac:dyDescent="0.25">
      <c r="A10" s="15">
        <v>4</v>
      </c>
      <c r="B10" s="85" t="s">
        <v>236</v>
      </c>
      <c r="C10" s="17" t="s">
        <v>12</v>
      </c>
      <c r="D10" s="463">
        <f>'Чт День 4 Нед 2'!AG10</f>
        <v>0</v>
      </c>
      <c r="E10" s="463"/>
      <c r="F10" s="38"/>
      <c r="G10" s="38"/>
      <c r="H10" s="38"/>
      <c r="I10" s="38"/>
      <c r="J10" s="38"/>
      <c r="K10" s="363">
        <f t="shared" si="0"/>
        <v>0</v>
      </c>
      <c r="L10" s="38"/>
      <c r="M10" s="38"/>
      <c r="N10" s="38"/>
      <c r="O10" s="38"/>
      <c r="P10" s="38"/>
      <c r="Q10" s="38"/>
      <c r="R10" s="38">
        <f t="shared" si="1"/>
        <v>0</v>
      </c>
      <c r="S10" s="38">
        <f t="shared" si="2"/>
        <v>0</v>
      </c>
      <c r="T10" s="169">
        <f t="shared" si="3"/>
        <v>0</v>
      </c>
      <c r="U10" s="38"/>
      <c r="V10" s="38"/>
      <c r="W10" s="212">
        <f t="shared" si="4"/>
        <v>0</v>
      </c>
      <c r="X10" s="38"/>
      <c r="Y10" s="38"/>
      <c r="Z10" s="38"/>
      <c r="AA10" s="381">
        <f t="shared" si="5"/>
        <v>0</v>
      </c>
      <c r="AB10" s="38"/>
      <c r="AC10" s="163"/>
      <c r="AD10" s="38"/>
      <c r="AE10" s="171">
        <f t="shared" si="6"/>
        <v>0</v>
      </c>
      <c r="AF10" s="174">
        <f t="shared" si="7"/>
        <v>0</v>
      </c>
      <c r="AG10" s="490">
        <f t="shared" si="8"/>
        <v>0</v>
      </c>
    </row>
    <row r="11" spans="1:33" x14ac:dyDescent="0.25">
      <c r="A11" s="6"/>
      <c r="B11" s="64" t="s">
        <v>185</v>
      </c>
      <c r="C11" s="7"/>
      <c r="D11" s="463">
        <f>'Чт День 4 Нед 2'!AG11</f>
        <v>0</v>
      </c>
      <c r="E11" s="7"/>
      <c r="F11" s="38"/>
      <c r="G11" s="38"/>
      <c r="H11" s="38"/>
      <c r="I11" s="38"/>
      <c r="J11" s="38"/>
      <c r="K11" s="363">
        <f t="shared" si="0"/>
        <v>0</v>
      </c>
      <c r="L11" s="38"/>
      <c r="M11" s="38"/>
      <c r="N11" s="38"/>
      <c r="O11" s="38"/>
      <c r="P11" s="38"/>
      <c r="Q11" s="38"/>
      <c r="R11" s="38">
        <f t="shared" si="1"/>
        <v>0</v>
      </c>
      <c r="S11" s="38">
        <f t="shared" si="2"/>
        <v>0</v>
      </c>
      <c r="T11" s="169">
        <f t="shared" si="3"/>
        <v>0</v>
      </c>
      <c r="U11" s="38"/>
      <c r="V11" s="38"/>
      <c r="W11" s="212">
        <f t="shared" si="4"/>
        <v>0</v>
      </c>
      <c r="X11" s="38"/>
      <c r="Y11" s="38"/>
      <c r="Z11" s="38"/>
      <c r="AA11" s="381">
        <f t="shared" si="5"/>
        <v>0</v>
      </c>
      <c r="AB11" s="38"/>
      <c r="AC11" s="163"/>
      <c r="AD11" s="38"/>
      <c r="AE11" s="171">
        <f t="shared" si="6"/>
        <v>0</v>
      </c>
      <c r="AF11" s="174">
        <f t="shared" si="7"/>
        <v>0</v>
      </c>
      <c r="AG11" s="490">
        <f t="shared" si="8"/>
        <v>0</v>
      </c>
    </row>
    <row r="12" spans="1:33" x14ac:dyDescent="0.25">
      <c r="A12" s="15">
        <v>5</v>
      </c>
      <c r="B12" s="16" t="s">
        <v>44</v>
      </c>
      <c r="C12" s="17" t="s">
        <v>12</v>
      </c>
      <c r="D12" s="463">
        <f>'Чт День 4 Нед 2'!AG12</f>
        <v>0</v>
      </c>
      <c r="E12" s="463"/>
      <c r="F12" s="38"/>
      <c r="G12" s="38"/>
      <c r="H12" s="38"/>
      <c r="I12" s="38"/>
      <c r="J12" s="38"/>
      <c r="K12" s="363">
        <f t="shared" si="0"/>
        <v>0</v>
      </c>
      <c r="L12" s="38"/>
      <c r="M12" s="38"/>
      <c r="N12" s="38"/>
      <c r="O12" s="38"/>
      <c r="P12" s="38"/>
      <c r="Q12" s="38"/>
      <c r="R12" s="38">
        <f t="shared" si="1"/>
        <v>0</v>
      </c>
      <c r="S12" s="38">
        <f t="shared" si="2"/>
        <v>0</v>
      </c>
      <c r="T12" s="169">
        <f t="shared" si="3"/>
        <v>0</v>
      </c>
      <c r="U12" s="38"/>
      <c r="V12" s="38"/>
      <c r="W12" s="212">
        <f t="shared" si="4"/>
        <v>0</v>
      </c>
      <c r="X12" s="38">
        <v>7.4999999999999997E-2</v>
      </c>
      <c r="Y12" s="38"/>
      <c r="Z12" s="38"/>
      <c r="AA12" s="381">
        <f t="shared" si="5"/>
        <v>0</v>
      </c>
      <c r="AB12" s="38"/>
      <c r="AC12" s="163"/>
      <c r="AD12" s="38"/>
      <c r="AE12" s="171">
        <f t="shared" si="6"/>
        <v>0</v>
      </c>
      <c r="AF12" s="174">
        <f t="shared" si="7"/>
        <v>0</v>
      </c>
      <c r="AG12" s="490">
        <f t="shared" si="8"/>
        <v>0</v>
      </c>
    </row>
    <row r="13" spans="1:33" x14ac:dyDescent="0.25">
      <c r="A13" s="15">
        <v>6</v>
      </c>
      <c r="B13" s="16" t="s">
        <v>49</v>
      </c>
      <c r="C13" s="17" t="s">
        <v>12</v>
      </c>
      <c r="D13" s="463">
        <f>'Чт День 4 Нед 2'!AG13</f>
        <v>0</v>
      </c>
      <c r="E13" s="463"/>
      <c r="F13" s="38"/>
      <c r="G13" s="38"/>
      <c r="H13" s="38"/>
      <c r="I13" s="38"/>
      <c r="J13" s="38"/>
      <c r="K13" s="363">
        <f t="shared" si="0"/>
        <v>0</v>
      </c>
      <c r="L13" s="38"/>
      <c r="M13" s="38"/>
      <c r="N13" s="38"/>
      <c r="O13" s="38"/>
      <c r="P13" s="38"/>
      <c r="Q13" s="38"/>
      <c r="R13" s="38">
        <f t="shared" si="1"/>
        <v>0</v>
      </c>
      <c r="S13" s="38">
        <f t="shared" si="2"/>
        <v>0</v>
      </c>
      <c r="T13" s="169">
        <f t="shared" si="3"/>
        <v>0</v>
      </c>
      <c r="U13" s="38"/>
      <c r="V13" s="38"/>
      <c r="W13" s="212">
        <f t="shared" si="4"/>
        <v>0</v>
      </c>
      <c r="X13" s="38"/>
      <c r="Y13" s="38"/>
      <c r="Z13" s="38"/>
      <c r="AA13" s="381">
        <f t="shared" si="5"/>
        <v>0</v>
      </c>
      <c r="AB13" s="38"/>
      <c r="AC13" s="163"/>
      <c r="AD13" s="38"/>
      <c r="AE13" s="171">
        <f t="shared" si="6"/>
        <v>0</v>
      </c>
      <c r="AF13" s="174">
        <f t="shared" si="7"/>
        <v>0</v>
      </c>
      <c r="AG13" s="490">
        <f t="shared" si="8"/>
        <v>0</v>
      </c>
    </row>
    <row r="14" spans="1:33" x14ac:dyDescent="0.25">
      <c r="A14" s="15">
        <v>7</v>
      </c>
      <c r="B14" s="16" t="s">
        <v>50</v>
      </c>
      <c r="C14" s="17" t="s">
        <v>12</v>
      </c>
      <c r="D14" s="463">
        <f>'Чт День 4 Нед 2'!AG14</f>
        <v>0</v>
      </c>
      <c r="E14" s="463"/>
      <c r="F14" s="38"/>
      <c r="G14" s="434">
        <v>9.3699999999999999E-3</v>
      </c>
      <c r="H14" s="38"/>
      <c r="I14" s="38"/>
      <c r="J14" s="38"/>
      <c r="K14" s="363">
        <f t="shared" si="0"/>
        <v>0</v>
      </c>
      <c r="L14" s="38"/>
      <c r="M14" s="434"/>
      <c r="N14" s="38"/>
      <c r="O14" s="38"/>
      <c r="P14" s="38"/>
      <c r="Q14" s="38"/>
      <c r="R14" s="38">
        <f t="shared" si="1"/>
        <v>0</v>
      </c>
      <c r="S14" s="38">
        <f t="shared" si="2"/>
        <v>0</v>
      </c>
      <c r="T14" s="169">
        <f t="shared" si="3"/>
        <v>0</v>
      </c>
      <c r="U14" s="38"/>
      <c r="V14" s="38"/>
      <c r="W14" s="212">
        <f t="shared" si="4"/>
        <v>0</v>
      </c>
      <c r="X14" s="38"/>
      <c r="Y14" s="38"/>
      <c r="Z14" s="38"/>
      <c r="AA14" s="381">
        <f t="shared" si="5"/>
        <v>0</v>
      </c>
      <c r="AB14" s="38"/>
      <c r="AC14" s="163"/>
      <c r="AD14" s="38"/>
      <c r="AE14" s="171">
        <f t="shared" si="6"/>
        <v>0</v>
      </c>
      <c r="AF14" s="174">
        <f t="shared" si="7"/>
        <v>0</v>
      </c>
      <c r="AG14" s="490">
        <f t="shared" si="8"/>
        <v>0</v>
      </c>
    </row>
    <row r="15" spans="1:33" x14ac:dyDescent="0.25">
      <c r="A15" s="15">
        <v>8</v>
      </c>
      <c r="B15" s="16" t="s">
        <v>48</v>
      </c>
      <c r="C15" s="17" t="s">
        <v>12</v>
      </c>
      <c r="D15" s="463">
        <f>'Чт День 4 Нед 2'!AG15</f>
        <v>0</v>
      </c>
      <c r="E15" s="463"/>
      <c r="F15" s="38"/>
      <c r="G15" s="38"/>
      <c r="H15" s="38"/>
      <c r="I15" s="38"/>
      <c r="J15" s="38"/>
      <c r="K15" s="363">
        <f t="shared" si="0"/>
        <v>0</v>
      </c>
      <c r="L15" s="38"/>
      <c r="M15" s="38"/>
      <c r="N15" s="38"/>
      <c r="O15" s="38"/>
      <c r="P15" s="38"/>
      <c r="Q15" s="38"/>
      <c r="R15" s="38">
        <f t="shared" si="1"/>
        <v>0</v>
      </c>
      <c r="S15" s="38">
        <f t="shared" si="2"/>
        <v>0</v>
      </c>
      <c r="T15" s="169">
        <f t="shared" si="3"/>
        <v>0</v>
      </c>
      <c r="U15" s="38"/>
      <c r="V15" s="38"/>
      <c r="W15" s="212">
        <f t="shared" si="4"/>
        <v>0</v>
      </c>
      <c r="X15" s="38"/>
      <c r="Y15" s="38"/>
      <c r="Z15" s="38"/>
      <c r="AA15" s="381">
        <f t="shared" si="5"/>
        <v>0</v>
      </c>
      <c r="AB15" s="38"/>
      <c r="AC15" s="163"/>
      <c r="AD15" s="38"/>
      <c r="AE15" s="171">
        <f t="shared" si="6"/>
        <v>0</v>
      </c>
      <c r="AF15" s="174">
        <f t="shared" si="7"/>
        <v>0</v>
      </c>
      <c r="AG15" s="490">
        <f t="shared" si="8"/>
        <v>0</v>
      </c>
    </row>
    <row r="16" spans="1:33" x14ac:dyDescent="0.25">
      <c r="A16" s="15">
        <v>9</v>
      </c>
      <c r="B16" s="16" t="s">
        <v>46</v>
      </c>
      <c r="C16" s="17" t="s">
        <v>12</v>
      </c>
      <c r="D16" s="463">
        <f>'Чт День 4 Нед 2'!AG16</f>
        <v>0</v>
      </c>
      <c r="E16" s="463"/>
      <c r="F16" s="38"/>
      <c r="G16" s="38"/>
      <c r="H16" s="38"/>
      <c r="I16" s="38"/>
      <c r="J16" s="38"/>
      <c r="K16" s="363">
        <f t="shared" si="0"/>
        <v>0</v>
      </c>
      <c r="L16" s="38"/>
      <c r="M16" s="38"/>
      <c r="N16" s="38"/>
      <c r="O16" s="38"/>
      <c r="P16" s="38"/>
      <c r="Q16" s="38"/>
      <c r="R16" s="38">
        <f t="shared" si="1"/>
        <v>0</v>
      </c>
      <c r="S16" s="38">
        <f t="shared" si="2"/>
        <v>0</v>
      </c>
      <c r="T16" s="169">
        <f t="shared" si="3"/>
        <v>0</v>
      </c>
      <c r="U16" s="38"/>
      <c r="V16" s="38"/>
      <c r="W16" s="212">
        <f t="shared" si="4"/>
        <v>0</v>
      </c>
      <c r="X16" s="38"/>
      <c r="Y16" s="38"/>
      <c r="Z16" s="38"/>
      <c r="AA16" s="381">
        <f t="shared" si="5"/>
        <v>0</v>
      </c>
      <c r="AB16" s="38"/>
      <c r="AC16" s="163"/>
      <c r="AD16" s="38"/>
      <c r="AE16" s="171">
        <f t="shared" si="6"/>
        <v>0</v>
      </c>
      <c r="AF16" s="174">
        <f t="shared" si="7"/>
        <v>0</v>
      </c>
      <c r="AG16" s="490">
        <f t="shared" si="8"/>
        <v>0</v>
      </c>
    </row>
    <row r="17" spans="1:33" x14ac:dyDescent="0.25">
      <c r="A17" s="15">
        <v>10</v>
      </c>
      <c r="B17" s="16" t="s">
        <v>101</v>
      </c>
      <c r="C17" s="17" t="s">
        <v>12</v>
      </c>
      <c r="D17" s="463">
        <f>'Чт День 4 Нед 2'!AG17</f>
        <v>0</v>
      </c>
      <c r="E17" s="463"/>
      <c r="F17" s="38"/>
      <c r="G17" s="38"/>
      <c r="H17" s="38"/>
      <c r="I17" s="38"/>
      <c r="J17" s="38"/>
      <c r="K17" s="363">
        <f t="shared" si="0"/>
        <v>0</v>
      </c>
      <c r="L17" s="38"/>
      <c r="M17" s="38"/>
      <c r="N17" s="38"/>
      <c r="O17" s="38"/>
      <c r="P17" s="38"/>
      <c r="Q17" s="38"/>
      <c r="R17" s="38">
        <f t="shared" si="1"/>
        <v>0</v>
      </c>
      <c r="S17" s="38">
        <f t="shared" si="2"/>
        <v>0</v>
      </c>
      <c r="T17" s="169">
        <f t="shared" si="3"/>
        <v>0</v>
      </c>
      <c r="U17" s="38"/>
      <c r="V17" s="38"/>
      <c r="W17" s="212">
        <f t="shared" si="4"/>
        <v>0</v>
      </c>
      <c r="X17" s="38"/>
      <c r="Y17" s="38"/>
      <c r="Z17" s="38"/>
      <c r="AA17" s="381">
        <f t="shared" si="5"/>
        <v>0</v>
      </c>
      <c r="AB17" s="38"/>
      <c r="AC17" s="163"/>
      <c r="AD17" s="38"/>
      <c r="AE17" s="171">
        <f t="shared" si="6"/>
        <v>0</v>
      </c>
      <c r="AF17" s="174">
        <f t="shared" si="7"/>
        <v>0</v>
      </c>
      <c r="AG17" s="490">
        <f t="shared" si="8"/>
        <v>0</v>
      </c>
    </row>
    <row r="18" spans="1:33" x14ac:dyDescent="0.25">
      <c r="A18" s="15">
        <v>11</v>
      </c>
      <c r="B18" s="16" t="s">
        <v>47</v>
      </c>
      <c r="C18" s="17" t="s">
        <v>12</v>
      </c>
      <c r="D18" s="463">
        <f>'Чт День 4 Нед 2'!AG18</f>
        <v>0</v>
      </c>
      <c r="E18" s="463"/>
      <c r="F18" s="38"/>
      <c r="G18" s="38"/>
      <c r="H18" s="38"/>
      <c r="I18" s="38"/>
      <c r="J18" s="38"/>
      <c r="K18" s="363">
        <f t="shared" si="0"/>
        <v>0</v>
      </c>
      <c r="L18" s="38"/>
      <c r="M18" s="38"/>
      <c r="N18" s="38"/>
      <c r="O18" s="38"/>
      <c r="P18" s="38"/>
      <c r="Q18" s="38"/>
      <c r="R18" s="38">
        <f t="shared" si="1"/>
        <v>0</v>
      </c>
      <c r="S18" s="38">
        <f t="shared" si="2"/>
        <v>0</v>
      </c>
      <c r="T18" s="169">
        <f t="shared" si="3"/>
        <v>0</v>
      </c>
      <c r="U18" s="38"/>
      <c r="V18" s="38"/>
      <c r="W18" s="212">
        <f t="shared" si="4"/>
        <v>0</v>
      </c>
      <c r="X18" s="38"/>
      <c r="Y18" s="38"/>
      <c r="Z18" s="38"/>
      <c r="AA18" s="381">
        <f t="shared" si="5"/>
        <v>0</v>
      </c>
      <c r="AB18" s="38"/>
      <c r="AC18" s="163"/>
      <c r="AD18" s="38"/>
      <c r="AE18" s="171">
        <f t="shared" si="6"/>
        <v>0</v>
      </c>
      <c r="AF18" s="174">
        <f t="shared" si="7"/>
        <v>0</v>
      </c>
      <c r="AG18" s="490">
        <f t="shared" si="8"/>
        <v>0</v>
      </c>
    </row>
    <row r="19" spans="1:33" x14ac:dyDescent="0.25">
      <c r="A19" s="15">
        <v>12</v>
      </c>
      <c r="B19" s="54" t="s">
        <v>168</v>
      </c>
      <c r="C19" s="17" t="s">
        <v>12</v>
      </c>
      <c r="D19" s="463">
        <f>'Чт День 4 Нед 2'!AG19</f>
        <v>0</v>
      </c>
      <c r="E19" s="463"/>
      <c r="F19" s="38"/>
      <c r="G19" s="38"/>
      <c r="H19" s="38"/>
      <c r="I19" s="38"/>
      <c r="J19" s="38"/>
      <c r="K19" s="363">
        <f t="shared" si="0"/>
        <v>0</v>
      </c>
      <c r="L19" s="38"/>
      <c r="M19" s="38"/>
      <c r="N19" s="38"/>
      <c r="O19" s="38"/>
      <c r="P19" s="38"/>
      <c r="Q19" s="38"/>
      <c r="R19" s="38">
        <f t="shared" si="1"/>
        <v>0</v>
      </c>
      <c r="S19" s="38">
        <f t="shared" si="2"/>
        <v>0</v>
      </c>
      <c r="T19" s="169">
        <f t="shared" si="3"/>
        <v>0</v>
      </c>
      <c r="U19" s="38"/>
      <c r="V19" s="38"/>
      <c r="W19" s="212">
        <f t="shared" si="4"/>
        <v>0</v>
      </c>
      <c r="X19" s="38"/>
      <c r="Y19" s="38"/>
      <c r="Z19" s="38"/>
      <c r="AA19" s="381">
        <f t="shared" si="5"/>
        <v>0</v>
      </c>
      <c r="AB19" s="38"/>
      <c r="AC19" s="163"/>
      <c r="AD19" s="38"/>
      <c r="AE19" s="171">
        <f t="shared" si="6"/>
        <v>0</v>
      </c>
      <c r="AF19" s="174">
        <f t="shared" si="7"/>
        <v>0</v>
      </c>
      <c r="AG19" s="490">
        <f t="shared" si="8"/>
        <v>0</v>
      </c>
    </row>
    <row r="20" spans="1:33" x14ac:dyDescent="0.25">
      <c r="A20" s="6"/>
      <c r="B20" s="64" t="s">
        <v>40</v>
      </c>
      <c r="C20" s="52"/>
      <c r="D20" s="463">
        <f>'Чт День 4 Нед 2'!AG20</f>
        <v>0</v>
      </c>
      <c r="E20" s="52"/>
      <c r="F20" s="145"/>
      <c r="G20" s="145"/>
      <c r="H20" s="145"/>
      <c r="I20" s="147"/>
      <c r="J20" s="147"/>
      <c r="K20" s="363">
        <f t="shared" si="0"/>
        <v>0</v>
      </c>
      <c r="L20" s="145"/>
      <c r="M20" s="145"/>
      <c r="N20" s="145"/>
      <c r="O20" s="147"/>
      <c r="P20" s="147"/>
      <c r="Q20" s="147"/>
      <c r="R20" s="38">
        <f t="shared" si="1"/>
        <v>0</v>
      </c>
      <c r="S20" s="38">
        <f t="shared" si="2"/>
        <v>0</v>
      </c>
      <c r="T20" s="169">
        <f t="shared" si="3"/>
        <v>0</v>
      </c>
      <c r="U20" s="147"/>
      <c r="V20" s="147"/>
      <c r="W20" s="212">
        <f t="shared" si="4"/>
        <v>0</v>
      </c>
      <c r="X20" s="147"/>
      <c r="Y20" s="147"/>
      <c r="Z20" s="147"/>
      <c r="AA20" s="381">
        <f t="shared" si="5"/>
        <v>0</v>
      </c>
      <c r="AB20" s="147"/>
      <c r="AC20" s="193"/>
      <c r="AD20" s="147"/>
      <c r="AE20" s="171">
        <f t="shared" si="6"/>
        <v>0</v>
      </c>
      <c r="AF20" s="174">
        <f t="shared" si="7"/>
        <v>0</v>
      </c>
      <c r="AG20" s="490">
        <f t="shared" si="8"/>
        <v>0</v>
      </c>
    </row>
    <row r="21" spans="1:33" x14ac:dyDescent="0.25">
      <c r="A21" s="15">
        <v>13</v>
      </c>
      <c r="B21" s="16" t="s">
        <v>41</v>
      </c>
      <c r="C21" s="17" t="s">
        <v>12</v>
      </c>
      <c r="D21" s="463">
        <f>'Чт День 4 Нед 2'!AG21</f>
        <v>-0.18</v>
      </c>
      <c r="E21" s="463"/>
      <c r="F21" s="38"/>
      <c r="G21" s="434">
        <v>5.0000000000000001E-3</v>
      </c>
      <c r="H21" s="38"/>
      <c r="I21" s="38"/>
      <c r="J21" s="38"/>
      <c r="K21" s="363">
        <f t="shared" si="0"/>
        <v>0</v>
      </c>
      <c r="L21" s="38"/>
      <c r="M21" s="434">
        <v>6.8000000000000005E-3</v>
      </c>
      <c r="N21" s="38"/>
      <c r="O21" s="38"/>
      <c r="P21" s="38"/>
      <c r="Q21" s="38"/>
      <c r="R21" s="38">
        <f t="shared" si="1"/>
        <v>0</v>
      </c>
      <c r="S21" s="38">
        <f t="shared" si="2"/>
        <v>0</v>
      </c>
      <c r="T21" s="169">
        <f t="shared" si="3"/>
        <v>0</v>
      </c>
      <c r="U21" s="38"/>
      <c r="V21" s="38"/>
      <c r="W21" s="212">
        <f t="shared" si="4"/>
        <v>0</v>
      </c>
      <c r="X21" s="38"/>
      <c r="Y21" s="38"/>
      <c r="Z21" s="38"/>
      <c r="AA21" s="381">
        <f t="shared" si="5"/>
        <v>0</v>
      </c>
      <c r="AB21" s="171">
        <v>5.0000000000000001E-3</v>
      </c>
      <c r="AC21" s="163"/>
      <c r="AD21" s="38"/>
      <c r="AE21" s="171">
        <f t="shared" si="6"/>
        <v>0</v>
      </c>
      <c r="AF21" s="174">
        <f t="shared" si="7"/>
        <v>0</v>
      </c>
      <c r="AG21" s="490">
        <f t="shared" si="8"/>
        <v>-0.18</v>
      </c>
    </row>
    <row r="22" spans="1:33" x14ac:dyDescent="0.25">
      <c r="A22" s="15">
        <v>14</v>
      </c>
      <c r="B22" s="16" t="s">
        <v>42</v>
      </c>
      <c r="C22" s="17" t="s">
        <v>12</v>
      </c>
      <c r="D22" s="463">
        <f>'Чт День 4 Нед 2'!AG22</f>
        <v>0</v>
      </c>
      <c r="E22" s="463"/>
      <c r="F22" s="38"/>
      <c r="G22" s="38"/>
      <c r="H22" s="38"/>
      <c r="I22" s="38"/>
      <c r="J22" s="38"/>
      <c r="K22" s="363">
        <f t="shared" si="0"/>
        <v>0</v>
      </c>
      <c r="L22" s="38"/>
      <c r="M22" s="38"/>
      <c r="N22" s="38"/>
      <c r="O22" s="38"/>
      <c r="P22" s="38"/>
      <c r="Q22" s="38"/>
      <c r="R22" s="38">
        <f t="shared" si="1"/>
        <v>0</v>
      </c>
      <c r="S22" s="38">
        <f t="shared" si="2"/>
        <v>0</v>
      </c>
      <c r="T22" s="169">
        <f t="shared" si="3"/>
        <v>0</v>
      </c>
      <c r="U22" s="38"/>
      <c r="V22" s="38"/>
      <c r="W22" s="212">
        <f t="shared" si="4"/>
        <v>0</v>
      </c>
      <c r="X22" s="170">
        <v>3.0000000000000001E-3</v>
      </c>
      <c r="Y22" s="38"/>
      <c r="Z22" s="38"/>
      <c r="AA22" s="381">
        <f t="shared" si="5"/>
        <v>0</v>
      </c>
      <c r="AB22" s="38"/>
      <c r="AC22" s="163"/>
      <c r="AD22" s="38"/>
      <c r="AE22" s="171">
        <f t="shared" si="6"/>
        <v>0</v>
      </c>
      <c r="AF22" s="174">
        <f t="shared" si="7"/>
        <v>0</v>
      </c>
      <c r="AG22" s="490">
        <f t="shared" si="8"/>
        <v>0</v>
      </c>
    </row>
    <row r="23" spans="1:33" x14ac:dyDescent="0.25">
      <c r="A23" s="15">
        <v>15</v>
      </c>
      <c r="B23" s="16" t="s">
        <v>43</v>
      </c>
      <c r="C23" s="17" t="s">
        <v>12</v>
      </c>
      <c r="D23" s="463">
        <f>'Чт День 4 Нед 2'!AG23</f>
        <v>0</v>
      </c>
      <c r="E23" s="463"/>
      <c r="F23" s="38"/>
      <c r="G23" s="38"/>
      <c r="H23" s="38"/>
      <c r="I23" s="38"/>
      <c r="J23" s="38"/>
      <c r="K23" s="363">
        <f t="shared" si="0"/>
        <v>0</v>
      </c>
      <c r="L23" s="38"/>
      <c r="M23" s="38"/>
      <c r="N23" s="38"/>
      <c r="O23" s="38"/>
      <c r="P23" s="38"/>
      <c r="Q23" s="38"/>
      <c r="R23" s="38">
        <f t="shared" si="1"/>
        <v>0</v>
      </c>
      <c r="S23" s="38">
        <f t="shared" si="2"/>
        <v>0</v>
      </c>
      <c r="T23" s="169">
        <f t="shared" si="3"/>
        <v>0</v>
      </c>
      <c r="U23" s="38"/>
      <c r="V23" s="38"/>
      <c r="W23" s="212">
        <f t="shared" si="4"/>
        <v>0</v>
      </c>
      <c r="X23" s="38"/>
      <c r="Y23" s="38"/>
      <c r="Z23" s="38"/>
      <c r="AA23" s="381">
        <f t="shared" si="5"/>
        <v>0</v>
      </c>
      <c r="AB23" s="38"/>
      <c r="AC23" s="163"/>
      <c r="AD23" s="38"/>
      <c r="AE23" s="171">
        <f t="shared" si="6"/>
        <v>0</v>
      </c>
      <c r="AF23" s="174">
        <f t="shared" si="7"/>
        <v>0</v>
      </c>
      <c r="AG23" s="490">
        <f t="shared" si="8"/>
        <v>0</v>
      </c>
    </row>
    <row r="24" spans="1:33" ht="14.25" customHeight="1" x14ac:dyDescent="0.25">
      <c r="A24" s="6"/>
      <c r="B24" s="64" t="s">
        <v>15</v>
      </c>
      <c r="C24" s="52"/>
      <c r="D24" s="463">
        <f>'Чт День 4 Нед 2'!AG24</f>
        <v>0</v>
      </c>
      <c r="E24" s="52"/>
      <c r="F24" s="145"/>
      <c r="G24" s="145"/>
      <c r="H24" s="145"/>
      <c r="I24" s="147"/>
      <c r="J24" s="147"/>
      <c r="K24" s="363">
        <f t="shared" si="0"/>
        <v>0</v>
      </c>
      <c r="L24" s="145"/>
      <c r="M24" s="145"/>
      <c r="N24" s="145"/>
      <c r="O24" s="147"/>
      <c r="P24" s="147"/>
      <c r="Q24" s="147"/>
      <c r="R24" s="38">
        <f t="shared" si="1"/>
        <v>0</v>
      </c>
      <c r="S24" s="38">
        <f t="shared" si="2"/>
        <v>0</v>
      </c>
      <c r="T24" s="169">
        <f t="shared" si="3"/>
        <v>0</v>
      </c>
      <c r="U24" s="147"/>
      <c r="V24" s="147"/>
      <c r="W24" s="212">
        <f t="shared" si="4"/>
        <v>0</v>
      </c>
      <c r="X24" s="147"/>
      <c r="Y24" s="147"/>
      <c r="Z24" s="147"/>
      <c r="AA24" s="381">
        <f t="shared" si="5"/>
        <v>0</v>
      </c>
      <c r="AB24" s="147"/>
      <c r="AC24" s="193"/>
      <c r="AD24" s="147"/>
      <c r="AE24" s="171">
        <f t="shared" si="6"/>
        <v>0</v>
      </c>
      <c r="AF24" s="174">
        <f t="shared" si="7"/>
        <v>0</v>
      </c>
      <c r="AG24" s="490">
        <f t="shared" si="8"/>
        <v>0</v>
      </c>
    </row>
    <row r="25" spans="1:33" ht="14.25" customHeight="1" x14ac:dyDescent="0.25">
      <c r="A25" s="15">
        <v>16</v>
      </c>
      <c r="B25" s="19" t="s">
        <v>16</v>
      </c>
      <c r="C25" s="20" t="s">
        <v>12</v>
      </c>
      <c r="D25" s="463">
        <f>'Чт День 4 Нед 2'!AG25</f>
        <v>0</v>
      </c>
      <c r="E25" s="463"/>
      <c r="F25" s="38"/>
      <c r="G25" s="38"/>
      <c r="H25" s="38"/>
      <c r="I25" s="38"/>
      <c r="J25" s="38"/>
      <c r="K25" s="363">
        <f t="shared" si="0"/>
        <v>0</v>
      </c>
      <c r="L25" s="38"/>
      <c r="M25" s="38"/>
      <c r="N25" s="38"/>
      <c r="O25" s="38"/>
      <c r="P25" s="38"/>
      <c r="Q25" s="38"/>
      <c r="R25" s="38">
        <f t="shared" si="1"/>
        <v>0</v>
      </c>
      <c r="S25" s="38">
        <f t="shared" si="2"/>
        <v>0</v>
      </c>
      <c r="T25" s="169">
        <f t="shared" si="3"/>
        <v>0</v>
      </c>
      <c r="U25" s="38"/>
      <c r="V25" s="38"/>
      <c r="W25" s="212">
        <f t="shared" si="4"/>
        <v>0</v>
      </c>
      <c r="X25" s="38"/>
      <c r="Y25" s="38"/>
      <c r="Z25" s="38"/>
      <c r="AA25" s="381">
        <f t="shared" si="5"/>
        <v>0</v>
      </c>
      <c r="AB25" s="38"/>
      <c r="AC25" s="163"/>
      <c r="AD25" s="38"/>
      <c r="AE25" s="171">
        <f t="shared" si="6"/>
        <v>0</v>
      </c>
      <c r="AF25" s="174">
        <f t="shared" si="7"/>
        <v>0</v>
      </c>
      <c r="AG25" s="490">
        <f t="shared" si="8"/>
        <v>0</v>
      </c>
    </row>
    <row r="26" spans="1:33" ht="14.25" customHeight="1" x14ac:dyDescent="0.25">
      <c r="A26" s="15">
        <v>17</v>
      </c>
      <c r="B26" s="20" t="s">
        <v>237</v>
      </c>
      <c r="C26" s="20" t="s">
        <v>12</v>
      </c>
      <c r="D26" s="463">
        <f>'Чт День 4 Нед 2'!AG26</f>
        <v>0</v>
      </c>
      <c r="E26" s="463"/>
      <c r="F26" s="38"/>
      <c r="G26" s="434">
        <v>6.5629999999999994E-2</v>
      </c>
      <c r="H26" s="38"/>
      <c r="I26" s="38"/>
      <c r="J26" s="38"/>
      <c r="K26" s="363">
        <f t="shared" si="0"/>
        <v>0</v>
      </c>
      <c r="L26" s="38"/>
      <c r="M26" s="434">
        <v>6.25E-2</v>
      </c>
      <c r="N26" s="38"/>
      <c r="O26" s="38"/>
      <c r="P26" s="38"/>
      <c r="Q26" s="38"/>
      <c r="R26" s="38">
        <f t="shared" si="1"/>
        <v>0</v>
      </c>
      <c r="S26" s="38">
        <f t="shared" si="2"/>
        <v>0</v>
      </c>
      <c r="T26" s="169">
        <f t="shared" si="3"/>
        <v>0</v>
      </c>
      <c r="U26" s="38"/>
      <c r="V26" s="38"/>
      <c r="W26" s="212">
        <f t="shared" si="4"/>
        <v>0</v>
      </c>
      <c r="X26" s="38"/>
      <c r="Y26" s="38"/>
      <c r="Z26" s="38"/>
      <c r="AA26" s="381">
        <f t="shared" si="5"/>
        <v>0</v>
      </c>
      <c r="AB26" s="38"/>
      <c r="AC26" s="163"/>
      <c r="AD26" s="38"/>
      <c r="AE26" s="171">
        <f t="shared" si="6"/>
        <v>0</v>
      </c>
      <c r="AF26" s="174">
        <f t="shared" si="7"/>
        <v>0</v>
      </c>
      <c r="AG26" s="490">
        <f t="shared" si="8"/>
        <v>0</v>
      </c>
    </row>
    <row r="27" spans="1:33" ht="14.25" customHeight="1" x14ac:dyDescent="0.25">
      <c r="A27" s="15">
        <v>18</v>
      </c>
      <c r="B27" s="16" t="s">
        <v>17</v>
      </c>
      <c r="C27" s="17" t="s">
        <v>12</v>
      </c>
      <c r="D27" s="463">
        <f>'Чт День 4 Нед 2'!AG27</f>
        <v>-1.8959999999999999</v>
      </c>
      <c r="E27" s="463"/>
      <c r="F27" s="38"/>
      <c r="G27" s="38"/>
      <c r="H27" s="38"/>
      <c r="I27" s="38"/>
      <c r="J27" s="38"/>
      <c r="K27" s="363">
        <f t="shared" si="0"/>
        <v>0</v>
      </c>
      <c r="L27" s="38"/>
      <c r="M27" s="38"/>
      <c r="N27" s="38"/>
      <c r="O27" s="38"/>
      <c r="P27" s="38"/>
      <c r="Q27" s="38"/>
      <c r="R27" s="38">
        <f t="shared" si="1"/>
        <v>0</v>
      </c>
      <c r="S27" s="38">
        <f t="shared" si="2"/>
        <v>0</v>
      </c>
      <c r="T27" s="169">
        <f t="shared" si="3"/>
        <v>0</v>
      </c>
      <c r="U27" s="38"/>
      <c r="V27" s="38"/>
      <c r="W27" s="212">
        <f t="shared" si="4"/>
        <v>0</v>
      </c>
      <c r="X27" s="38"/>
      <c r="Y27" s="38"/>
      <c r="Z27" s="38"/>
      <c r="AA27" s="381">
        <f t="shared" si="5"/>
        <v>0</v>
      </c>
      <c r="AB27" s="38">
        <v>2.4E-2</v>
      </c>
      <c r="AC27" s="163"/>
      <c r="AD27" s="38"/>
      <c r="AE27" s="171">
        <f t="shared" si="6"/>
        <v>0</v>
      </c>
      <c r="AF27" s="174">
        <f t="shared" si="7"/>
        <v>0</v>
      </c>
      <c r="AG27" s="490">
        <f t="shared" si="8"/>
        <v>-1.8959999999999999</v>
      </c>
    </row>
    <row r="28" spans="1:33" ht="14.25" customHeight="1" x14ac:dyDescent="0.25">
      <c r="A28" s="15">
        <v>19</v>
      </c>
      <c r="B28" s="16" t="s">
        <v>93</v>
      </c>
      <c r="C28" s="17" t="s">
        <v>12</v>
      </c>
      <c r="D28" s="463">
        <f>'Чт День 4 Нед 2'!AG28</f>
        <v>0</v>
      </c>
      <c r="E28" s="463"/>
      <c r="F28" s="38"/>
      <c r="G28" s="38"/>
      <c r="H28" s="38"/>
      <c r="I28" s="38"/>
      <c r="J28" s="38"/>
      <c r="K28" s="363">
        <f t="shared" si="0"/>
        <v>0</v>
      </c>
      <c r="L28" s="38"/>
      <c r="M28" s="38"/>
      <c r="N28" s="38"/>
      <c r="O28" s="38"/>
      <c r="P28" s="38"/>
      <c r="Q28" s="38"/>
      <c r="R28" s="38">
        <f t="shared" si="1"/>
        <v>0</v>
      </c>
      <c r="S28" s="38">
        <f t="shared" si="2"/>
        <v>0</v>
      </c>
      <c r="T28" s="169">
        <f t="shared" si="3"/>
        <v>0</v>
      </c>
      <c r="U28" s="38"/>
      <c r="V28" s="38"/>
      <c r="W28" s="212">
        <f t="shared" si="4"/>
        <v>0</v>
      </c>
      <c r="X28" s="38"/>
      <c r="Y28" s="38"/>
      <c r="Z28" s="38"/>
      <c r="AA28" s="381">
        <f t="shared" si="5"/>
        <v>0</v>
      </c>
      <c r="AB28" s="38"/>
      <c r="AC28" s="163"/>
      <c r="AD28" s="38"/>
      <c r="AE28" s="171">
        <f t="shared" si="6"/>
        <v>0</v>
      </c>
      <c r="AF28" s="174">
        <f t="shared" si="7"/>
        <v>0</v>
      </c>
      <c r="AG28" s="490">
        <f t="shared" si="8"/>
        <v>0</v>
      </c>
    </row>
    <row r="29" spans="1:33" ht="14.25" customHeight="1" x14ac:dyDescent="0.25">
      <c r="A29" s="15">
        <v>20</v>
      </c>
      <c r="B29" s="16" t="s">
        <v>94</v>
      </c>
      <c r="C29" s="17" t="s">
        <v>12</v>
      </c>
      <c r="D29" s="463">
        <f>'Чт День 4 Нед 2'!AG29</f>
        <v>0</v>
      </c>
      <c r="E29" s="463"/>
      <c r="F29" s="38"/>
      <c r="G29" s="38"/>
      <c r="H29" s="38"/>
      <c r="I29" s="38"/>
      <c r="J29" s="38"/>
      <c r="K29" s="363">
        <f t="shared" si="0"/>
        <v>0</v>
      </c>
      <c r="L29" s="38"/>
      <c r="M29" s="38"/>
      <c r="N29" s="38"/>
      <c r="O29" s="38"/>
      <c r="P29" s="38"/>
      <c r="Q29" s="38"/>
      <c r="R29" s="38">
        <f t="shared" si="1"/>
        <v>0</v>
      </c>
      <c r="S29" s="38">
        <f t="shared" si="2"/>
        <v>0</v>
      </c>
      <c r="T29" s="169">
        <f t="shared" si="3"/>
        <v>0</v>
      </c>
      <c r="U29" s="38"/>
      <c r="V29" s="38"/>
      <c r="W29" s="212">
        <f t="shared" si="4"/>
        <v>0</v>
      </c>
      <c r="X29" s="38"/>
      <c r="Y29" s="38"/>
      <c r="Z29" s="38"/>
      <c r="AA29" s="381">
        <f t="shared" si="5"/>
        <v>0</v>
      </c>
      <c r="AB29" s="38"/>
      <c r="AC29" s="163"/>
      <c r="AD29" s="38"/>
      <c r="AE29" s="171">
        <f t="shared" si="6"/>
        <v>0</v>
      </c>
      <c r="AF29" s="174">
        <f t="shared" si="7"/>
        <v>0</v>
      </c>
      <c r="AG29" s="490">
        <f t="shared" si="8"/>
        <v>0</v>
      </c>
    </row>
    <row r="30" spans="1:33" ht="14.25" customHeight="1" x14ac:dyDescent="0.25">
      <c r="A30" s="15">
        <v>21</v>
      </c>
      <c r="B30" s="16" t="s">
        <v>226</v>
      </c>
      <c r="C30" s="17" t="s">
        <v>12</v>
      </c>
      <c r="D30" s="463">
        <f>'Чт День 4 Нед 2'!AG30</f>
        <v>0</v>
      </c>
      <c r="E30" s="463"/>
      <c r="F30" s="38"/>
      <c r="G30" s="38"/>
      <c r="H30" s="38"/>
      <c r="I30" s="38"/>
      <c r="J30" s="38"/>
      <c r="K30" s="363">
        <f t="shared" si="0"/>
        <v>0</v>
      </c>
      <c r="L30" s="38"/>
      <c r="M30" s="38"/>
      <c r="N30" s="38"/>
      <c r="O30" s="38"/>
      <c r="P30" s="38"/>
      <c r="Q30" s="38"/>
      <c r="R30" s="38">
        <f t="shared" si="1"/>
        <v>0</v>
      </c>
      <c r="S30" s="38">
        <f t="shared" si="2"/>
        <v>0</v>
      </c>
      <c r="T30" s="169">
        <f t="shared" si="3"/>
        <v>0</v>
      </c>
      <c r="U30" s="38"/>
      <c r="V30" s="38"/>
      <c r="W30" s="212">
        <f t="shared" si="4"/>
        <v>0</v>
      </c>
      <c r="X30" s="38"/>
      <c r="Y30" s="38"/>
      <c r="Z30" s="38"/>
      <c r="AA30" s="381">
        <f t="shared" si="5"/>
        <v>0</v>
      </c>
      <c r="AB30" s="38"/>
      <c r="AC30" s="163"/>
      <c r="AD30" s="38"/>
      <c r="AE30" s="171">
        <f t="shared" si="6"/>
        <v>0</v>
      </c>
      <c r="AF30" s="174">
        <f t="shared" si="7"/>
        <v>0</v>
      </c>
      <c r="AG30" s="490">
        <f t="shared" si="8"/>
        <v>0</v>
      </c>
    </row>
    <row r="31" spans="1:33" ht="14.25" customHeight="1" x14ac:dyDescent="0.25">
      <c r="A31" s="15">
        <v>22</v>
      </c>
      <c r="B31" s="19" t="s">
        <v>18</v>
      </c>
      <c r="C31" s="20" t="s">
        <v>12</v>
      </c>
      <c r="D31" s="463">
        <f>'Чт День 4 Нед 2'!AG31</f>
        <v>0</v>
      </c>
      <c r="E31" s="463"/>
      <c r="F31" s="38"/>
      <c r="G31" s="38"/>
      <c r="H31" s="38"/>
      <c r="I31" s="38"/>
      <c r="J31" s="38"/>
      <c r="K31" s="363">
        <f t="shared" si="0"/>
        <v>0</v>
      </c>
      <c r="L31" s="38"/>
      <c r="M31" s="38"/>
      <c r="N31" s="38"/>
      <c r="O31" s="38"/>
      <c r="P31" s="38"/>
      <c r="Q31" s="38"/>
      <c r="R31" s="38">
        <f t="shared" si="1"/>
        <v>0</v>
      </c>
      <c r="S31" s="38">
        <f t="shared" si="2"/>
        <v>0</v>
      </c>
      <c r="T31" s="169">
        <f t="shared" si="3"/>
        <v>0</v>
      </c>
      <c r="U31" s="38"/>
      <c r="V31" s="38"/>
      <c r="W31" s="212">
        <f t="shared" si="4"/>
        <v>0</v>
      </c>
      <c r="X31" s="38"/>
      <c r="Y31" s="38"/>
      <c r="Z31" s="38"/>
      <c r="AA31" s="381">
        <f t="shared" si="5"/>
        <v>0</v>
      </c>
      <c r="AB31" s="38">
        <v>0.40600000000000003</v>
      </c>
      <c r="AC31" s="163"/>
      <c r="AD31" s="38"/>
      <c r="AE31" s="171">
        <f t="shared" si="6"/>
        <v>0</v>
      </c>
      <c r="AF31" s="174">
        <f t="shared" si="7"/>
        <v>0</v>
      </c>
      <c r="AG31" s="490">
        <f t="shared" si="8"/>
        <v>0</v>
      </c>
    </row>
    <row r="32" spans="1:33" ht="14.25" customHeight="1" x14ac:dyDescent="0.25">
      <c r="A32" s="15">
        <v>23</v>
      </c>
      <c r="B32" s="16" t="s">
        <v>187</v>
      </c>
      <c r="C32" s="17" t="s">
        <v>12</v>
      </c>
      <c r="D32" s="463">
        <f>'Чт День 4 Нед 2'!AG32</f>
        <v>0</v>
      </c>
      <c r="E32" s="463"/>
      <c r="F32" s="38"/>
      <c r="G32" s="38"/>
      <c r="H32" s="38"/>
      <c r="I32" s="38"/>
      <c r="J32" s="38"/>
      <c r="K32" s="363">
        <f t="shared" si="0"/>
        <v>0</v>
      </c>
      <c r="L32" s="38"/>
      <c r="M32" s="38"/>
      <c r="N32" s="38"/>
      <c r="O32" s="38"/>
      <c r="P32" s="38"/>
      <c r="Q32" s="38"/>
      <c r="R32" s="38">
        <f t="shared" si="1"/>
        <v>0</v>
      </c>
      <c r="S32" s="38">
        <f t="shared" si="2"/>
        <v>0</v>
      </c>
      <c r="T32" s="169">
        <f t="shared" si="3"/>
        <v>0</v>
      </c>
      <c r="U32" s="38"/>
      <c r="V32" s="38"/>
      <c r="W32" s="212">
        <f t="shared" si="4"/>
        <v>0</v>
      </c>
      <c r="X32" s="38"/>
      <c r="Y32" s="38"/>
      <c r="Z32" s="38"/>
      <c r="AA32" s="381">
        <f t="shared" si="5"/>
        <v>0</v>
      </c>
      <c r="AB32" s="38"/>
      <c r="AC32" s="163"/>
      <c r="AD32" s="38"/>
      <c r="AE32" s="171">
        <f t="shared" si="6"/>
        <v>0</v>
      </c>
      <c r="AF32" s="174">
        <f t="shared" si="7"/>
        <v>0</v>
      </c>
      <c r="AG32" s="490">
        <f t="shared" si="8"/>
        <v>0</v>
      </c>
    </row>
    <row r="33" spans="1:33" ht="14.25" customHeight="1" x14ac:dyDescent="0.25">
      <c r="A33" s="15">
        <v>24</v>
      </c>
      <c r="B33" s="23" t="s">
        <v>108</v>
      </c>
      <c r="C33" s="17" t="s">
        <v>12</v>
      </c>
      <c r="D33" s="463">
        <f>'Чт День 4 Нед 2'!AG33</f>
        <v>0</v>
      </c>
      <c r="E33" s="463"/>
      <c r="F33" s="38"/>
      <c r="G33" s="38"/>
      <c r="H33" s="38"/>
      <c r="I33" s="38"/>
      <c r="J33" s="38"/>
      <c r="K33" s="363">
        <f t="shared" si="0"/>
        <v>0</v>
      </c>
      <c r="L33" s="38"/>
      <c r="M33" s="38"/>
      <c r="N33" s="38"/>
      <c r="O33" s="38"/>
      <c r="P33" s="38"/>
      <c r="Q33" s="38"/>
      <c r="R33" s="38">
        <f t="shared" si="1"/>
        <v>0</v>
      </c>
      <c r="S33" s="38">
        <f t="shared" si="2"/>
        <v>0</v>
      </c>
      <c r="T33" s="169">
        <f t="shared" si="3"/>
        <v>0</v>
      </c>
      <c r="U33" s="38"/>
      <c r="V33" s="38"/>
      <c r="W33" s="212">
        <f t="shared" si="4"/>
        <v>0</v>
      </c>
      <c r="X33" s="38"/>
      <c r="Y33" s="38"/>
      <c r="Z33" s="38"/>
      <c r="AA33" s="381">
        <f t="shared" si="5"/>
        <v>0</v>
      </c>
      <c r="AB33" s="38"/>
      <c r="AC33" s="163"/>
      <c r="AD33" s="38"/>
      <c r="AE33" s="171">
        <f t="shared" si="6"/>
        <v>0</v>
      </c>
      <c r="AF33" s="174">
        <f t="shared" si="7"/>
        <v>0</v>
      </c>
      <c r="AG33" s="490">
        <f t="shared" si="8"/>
        <v>0</v>
      </c>
    </row>
    <row r="34" spans="1:33" ht="14.25" customHeight="1" x14ac:dyDescent="0.25">
      <c r="A34" s="15">
        <v>25</v>
      </c>
      <c r="B34" s="22" t="s">
        <v>186</v>
      </c>
      <c r="C34" s="17" t="s">
        <v>12</v>
      </c>
      <c r="D34" s="463">
        <f>'Чт День 4 Нед 2'!AG34</f>
        <v>0</v>
      </c>
      <c r="E34" s="463"/>
      <c r="F34" s="38"/>
      <c r="G34" s="38"/>
      <c r="H34" s="38"/>
      <c r="I34" s="38"/>
      <c r="J34" s="38"/>
      <c r="K34" s="363">
        <f t="shared" si="0"/>
        <v>0</v>
      </c>
      <c r="L34" s="38"/>
      <c r="M34" s="38"/>
      <c r="N34" s="38"/>
      <c r="O34" s="38"/>
      <c r="P34" s="38"/>
      <c r="Q34" s="38"/>
      <c r="R34" s="38">
        <f t="shared" si="1"/>
        <v>0</v>
      </c>
      <c r="S34" s="38">
        <f t="shared" si="2"/>
        <v>0</v>
      </c>
      <c r="T34" s="169">
        <f t="shared" si="3"/>
        <v>0</v>
      </c>
      <c r="U34" s="38"/>
      <c r="V34" s="38"/>
      <c r="W34" s="212">
        <f t="shared" si="4"/>
        <v>0</v>
      </c>
      <c r="X34" s="38"/>
      <c r="Y34" s="38"/>
      <c r="Z34" s="38"/>
      <c r="AA34" s="381">
        <f t="shared" si="5"/>
        <v>0</v>
      </c>
      <c r="AB34" s="38"/>
      <c r="AC34" s="163"/>
      <c r="AD34" s="38"/>
      <c r="AE34" s="171">
        <f t="shared" si="6"/>
        <v>0</v>
      </c>
      <c r="AF34" s="174">
        <f t="shared" si="7"/>
        <v>0</v>
      </c>
      <c r="AG34" s="490">
        <f t="shared" si="8"/>
        <v>0</v>
      </c>
    </row>
    <row r="35" spans="1:33" ht="14.25" customHeight="1" x14ac:dyDescent="0.25">
      <c r="A35" s="15">
        <v>26</v>
      </c>
      <c r="B35" s="22" t="s">
        <v>117</v>
      </c>
      <c r="C35" s="17" t="s">
        <v>12</v>
      </c>
      <c r="D35" s="463">
        <f>'Чт День 4 Нед 2'!AG35</f>
        <v>0</v>
      </c>
      <c r="E35" s="463"/>
      <c r="F35" s="38"/>
      <c r="G35" s="38"/>
      <c r="H35" s="38"/>
      <c r="I35" s="38"/>
      <c r="J35" s="38"/>
      <c r="K35" s="363">
        <f t="shared" si="0"/>
        <v>0</v>
      </c>
      <c r="L35" s="38"/>
      <c r="M35" s="38"/>
      <c r="N35" s="38"/>
      <c r="O35" s="38"/>
      <c r="P35" s="38"/>
      <c r="Q35" s="38"/>
      <c r="R35" s="38">
        <f t="shared" si="1"/>
        <v>0</v>
      </c>
      <c r="S35" s="38">
        <f t="shared" si="2"/>
        <v>0</v>
      </c>
      <c r="T35" s="169">
        <f t="shared" si="3"/>
        <v>0</v>
      </c>
      <c r="U35" s="38"/>
      <c r="V35" s="38"/>
      <c r="W35" s="212">
        <f t="shared" si="4"/>
        <v>0</v>
      </c>
      <c r="X35" s="38"/>
      <c r="Y35" s="38"/>
      <c r="Z35" s="38"/>
      <c r="AA35" s="381">
        <f t="shared" si="5"/>
        <v>0</v>
      </c>
      <c r="AB35" s="38"/>
      <c r="AC35" s="163"/>
      <c r="AD35" s="38"/>
      <c r="AE35" s="171">
        <f t="shared" si="6"/>
        <v>0</v>
      </c>
      <c r="AF35" s="174">
        <f t="shared" si="7"/>
        <v>0</v>
      </c>
      <c r="AG35" s="490">
        <f t="shared" si="8"/>
        <v>0</v>
      </c>
    </row>
    <row r="36" spans="1:33" ht="14.25" customHeight="1" x14ac:dyDescent="0.25">
      <c r="A36" s="6"/>
      <c r="B36" s="64" t="s">
        <v>20</v>
      </c>
      <c r="C36" s="52"/>
      <c r="D36" s="463">
        <f>'Чт День 4 Нед 2'!AG36</f>
        <v>0</v>
      </c>
      <c r="E36" s="52"/>
      <c r="F36" s="38"/>
      <c r="G36" s="38"/>
      <c r="H36" s="38"/>
      <c r="I36" s="38"/>
      <c r="J36" s="38"/>
      <c r="K36" s="363">
        <f t="shared" si="0"/>
        <v>0</v>
      </c>
      <c r="L36" s="38"/>
      <c r="M36" s="38"/>
      <c r="N36" s="38"/>
      <c r="O36" s="38"/>
      <c r="P36" s="38"/>
      <c r="Q36" s="38"/>
      <c r="R36" s="38">
        <f t="shared" si="1"/>
        <v>0</v>
      </c>
      <c r="S36" s="38">
        <f t="shared" si="2"/>
        <v>0</v>
      </c>
      <c r="T36" s="169">
        <f t="shared" si="3"/>
        <v>0</v>
      </c>
      <c r="U36" s="38"/>
      <c r="V36" s="38"/>
      <c r="W36" s="212">
        <f t="shared" si="4"/>
        <v>0</v>
      </c>
      <c r="X36" s="38"/>
      <c r="Y36" s="38"/>
      <c r="Z36" s="38"/>
      <c r="AA36" s="381">
        <f t="shared" si="5"/>
        <v>0</v>
      </c>
      <c r="AB36" s="38"/>
      <c r="AC36" s="163"/>
      <c r="AD36" s="38"/>
      <c r="AE36" s="171">
        <f t="shared" si="6"/>
        <v>0</v>
      </c>
      <c r="AF36" s="174">
        <f t="shared" si="7"/>
        <v>0</v>
      </c>
      <c r="AG36" s="490">
        <f t="shared" si="8"/>
        <v>0</v>
      </c>
    </row>
    <row r="37" spans="1:33" ht="14.25" customHeight="1" x14ac:dyDescent="0.25">
      <c r="A37" s="15">
        <v>27</v>
      </c>
      <c r="B37" s="19" t="s">
        <v>21</v>
      </c>
      <c r="C37" s="20" t="s">
        <v>12</v>
      </c>
      <c r="D37" s="463">
        <f>'Чт День 4 Нед 2'!AG37</f>
        <v>0</v>
      </c>
      <c r="E37" s="463"/>
      <c r="F37" s="38"/>
      <c r="G37" s="38"/>
      <c r="H37" s="38"/>
      <c r="I37" s="38"/>
      <c r="J37" s="38"/>
      <c r="K37" s="363">
        <f t="shared" si="0"/>
        <v>0</v>
      </c>
      <c r="L37" s="38"/>
      <c r="M37" s="38"/>
      <c r="N37" s="38"/>
      <c r="O37" s="38"/>
      <c r="P37" s="38"/>
      <c r="Q37" s="38"/>
      <c r="R37" s="38">
        <f t="shared" si="1"/>
        <v>0</v>
      </c>
      <c r="S37" s="38">
        <f t="shared" si="2"/>
        <v>0</v>
      </c>
      <c r="T37" s="169">
        <f t="shared" si="3"/>
        <v>0</v>
      </c>
      <c r="U37" s="38"/>
      <c r="V37" s="38"/>
      <c r="W37" s="212">
        <f t="shared" si="4"/>
        <v>0</v>
      </c>
      <c r="X37" s="38"/>
      <c r="Y37" s="38"/>
      <c r="Z37" s="38"/>
      <c r="AA37" s="381">
        <f t="shared" si="5"/>
        <v>0</v>
      </c>
      <c r="AB37" s="38"/>
      <c r="AC37" s="163"/>
      <c r="AD37" s="38"/>
      <c r="AE37" s="171">
        <f t="shared" si="6"/>
        <v>0</v>
      </c>
      <c r="AF37" s="174">
        <f t="shared" si="7"/>
        <v>0</v>
      </c>
      <c r="AG37" s="490">
        <f t="shared" si="8"/>
        <v>0</v>
      </c>
    </row>
    <row r="38" spans="1:33" ht="14.25" customHeight="1" x14ac:dyDescent="0.25">
      <c r="A38" s="15">
        <v>28</v>
      </c>
      <c r="B38" s="19" t="s">
        <v>22</v>
      </c>
      <c r="C38" s="20" t="s">
        <v>12</v>
      </c>
      <c r="D38" s="463">
        <f>'Чт День 4 Нед 2'!AG38</f>
        <v>0</v>
      </c>
      <c r="E38" s="463"/>
      <c r="F38" s="38"/>
      <c r="G38" s="38"/>
      <c r="H38" s="38"/>
      <c r="I38" s="38"/>
      <c r="J38" s="38"/>
      <c r="K38" s="363">
        <f t="shared" si="0"/>
        <v>0</v>
      </c>
      <c r="L38" s="38"/>
      <c r="M38" s="38"/>
      <c r="N38" s="38"/>
      <c r="O38" s="38"/>
      <c r="P38" s="38"/>
      <c r="Q38" s="38"/>
      <c r="R38" s="38">
        <f t="shared" si="1"/>
        <v>0</v>
      </c>
      <c r="S38" s="38">
        <f t="shared" si="2"/>
        <v>0</v>
      </c>
      <c r="T38" s="169">
        <f t="shared" si="3"/>
        <v>0</v>
      </c>
      <c r="U38" s="38"/>
      <c r="V38" s="38"/>
      <c r="W38" s="212">
        <f t="shared" si="4"/>
        <v>0</v>
      </c>
      <c r="X38" s="38"/>
      <c r="Y38" s="38"/>
      <c r="Z38" s="38"/>
      <c r="AA38" s="381">
        <f t="shared" si="5"/>
        <v>0</v>
      </c>
      <c r="AB38" s="38"/>
      <c r="AC38" s="163"/>
      <c r="AD38" s="38"/>
      <c r="AE38" s="171">
        <f t="shared" si="6"/>
        <v>0</v>
      </c>
      <c r="AF38" s="174">
        <f t="shared" si="7"/>
        <v>0</v>
      </c>
      <c r="AG38" s="490">
        <f t="shared" si="8"/>
        <v>0</v>
      </c>
    </row>
    <row r="39" spans="1:33" ht="14.25" customHeight="1" x14ac:dyDescent="0.25">
      <c r="A39" s="15">
        <v>29</v>
      </c>
      <c r="B39" s="31" t="s">
        <v>228</v>
      </c>
      <c r="C39" s="20" t="s">
        <v>12</v>
      </c>
      <c r="D39" s="463">
        <f>'Чт День 4 Нед 2'!AG39</f>
        <v>0</v>
      </c>
      <c r="E39" s="463"/>
      <c r="F39" s="38"/>
      <c r="G39" s="38"/>
      <c r="H39" s="38"/>
      <c r="I39" s="38"/>
      <c r="J39" s="38"/>
      <c r="K39" s="363">
        <f t="shared" ref="K39:K70" si="9">(J39+I39+H39+G39+F39)*$K$5</f>
        <v>0</v>
      </c>
      <c r="L39" s="38"/>
      <c r="M39" s="38"/>
      <c r="N39" s="38"/>
      <c r="O39" s="38"/>
      <c r="P39" s="38"/>
      <c r="Q39" s="38"/>
      <c r="R39" s="38">
        <f t="shared" si="1"/>
        <v>0</v>
      </c>
      <c r="S39" s="38">
        <f t="shared" si="2"/>
        <v>0</v>
      </c>
      <c r="T39" s="169">
        <f t="shared" si="3"/>
        <v>0</v>
      </c>
      <c r="U39" s="38"/>
      <c r="V39" s="38"/>
      <c r="W39" s="212">
        <f t="shared" si="4"/>
        <v>0</v>
      </c>
      <c r="X39" s="38"/>
      <c r="Y39" s="38"/>
      <c r="Z39" s="38"/>
      <c r="AA39" s="381">
        <f t="shared" si="5"/>
        <v>0</v>
      </c>
      <c r="AB39" s="38"/>
      <c r="AC39" s="163"/>
      <c r="AD39" s="38"/>
      <c r="AE39" s="171">
        <f t="shared" si="6"/>
        <v>0</v>
      </c>
      <c r="AF39" s="174">
        <f t="shared" si="7"/>
        <v>0</v>
      </c>
      <c r="AG39" s="490">
        <f t="shared" si="8"/>
        <v>0</v>
      </c>
    </row>
    <row r="40" spans="1:33" ht="14.25" customHeight="1" x14ac:dyDescent="0.25">
      <c r="A40" s="6"/>
      <c r="B40" s="64" t="s">
        <v>23</v>
      </c>
      <c r="C40" s="52"/>
      <c r="D40" s="463">
        <f>'Чт День 4 Нед 2'!AG40</f>
        <v>0</v>
      </c>
      <c r="E40" s="52"/>
      <c r="F40" s="145"/>
      <c r="G40" s="145"/>
      <c r="H40" s="145"/>
      <c r="I40" s="147"/>
      <c r="J40" s="147"/>
      <c r="K40" s="363">
        <f t="shared" si="9"/>
        <v>0</v>
      </c>
      <c r="L40" s="145"/>
      <c r="M40" s="145"/>
      <c r="N40" s="145"/>
      <c r="O40" s="147"/>
      <c r="P40" s="147"/>
      <c r="Q40" s="147"/>
      <c r="R40" s="38">
        <f t="shared" si="1"/>
        <v>0</v>
      </c>
      <c r="S40" s="38">
        <f t="shared" si="2"/>
        <v>0</v>
      </c>
      <c r="T40" s="169">
        <f t="shared" si="3"/>
        <v>0</v>
      </c>
      <c r="U40" s="147"/>
      <c r="V40" s="147"/>
      <c r="W40" s="212">
        <f t="shared" si="4"/>
        <v>0</v>
      </c>
      <c r="X40" s="147"/>
      <c r="Y40" s="147"/>
      <c r="Z40" s="147"/>
      <c r="AA40" s="381">
        <f t="shared" si="5"/>
        <v>0</v>
      </c>
      <c r="AB40" s="147"/>
      <c r="AC40" s="193"/>
      <c r="AD40" s="147"/>
      <c r="AE40" s="171">
        <f t="shared" si="6"/>
        <v>0</v>
      </c>
      <c r="AF40" s="174">
        <f t="shared" si="7"/>
        <v>0</v>
      </c>
      <c r="AG40" s="490">
        <f t="shared" si="8"/>
        <v>0</v>
      </c>
    </row>
    <row r="41" spans="1:33" x14ac:dyDescent="0.25">
      <c r="A41" s="15">
        <v>30</v>
      </c>
      <c r="B41" s="16" t="s">
        <v>24</v>
      </c>
      <c r="C41" s="17" t="s">
        <v>12</v>
      </c>
      <c r="D41" s="463">
        <f>'Чт День 4 Нед 2'!AG41</f>
        <v>0</v>
      </c>
      <c r="E41" s="463"/>
      <c r="F41" s="38"/>
      <c r="G41" s="38"/>
      <c r="H41" s="38"/>
      <c r="I41" s="38"/>
      <c r="J41" s="38"/>
      <c r="K41" s="363">
        <f t="shared" si="9"/>
        <v>0</v>
      </c>
      <c r="L41" s="38"/>
      <c r="M41" s="38"/>
      <c r="N41" s="38"/>
      <c r="O41" s="38"/>
      <c r="P41" s="38"/>
      <c r="Q41" s="38"/>
      <c r="R41" s="38">
        <f t="shared" si="1"/>
        <v>0</v>
      </c>
      <c r="S41" s="38">
        <f t="shared" si="2"/>
        <v>0</v>
      </c>
      <c r="T41" s="169">
        <f t="shared" si="3"/>
        <v>0</v>
      </c>
      <c r="U41" s="38"/>
      <c r="V41" s="38"/>
      <c r="W41" s="212">
        <f t="shared" si="4"/>
        <v>0</v>
      </c>
      <c r="X41" s="38"/>
      <c r="Y41" s="38"/>
      <c r="Z41" s="38"/>
      <c r="AA41" s="381">
        <f t="shared" si="5"/>
        <v>0</v>
      </c>
      <c r="AB41" s="38"/>
      <c r="AC41" s="163"/>
      <c r="AD41" s="38"/>
      <c r="AE41" s="171">
        <f t="shared" si="6"/>
        <v>0</v>
      </c>
      <c r="AF41" s="174">
        <f t="shared" si="7"/>
        <v>0</v>
      </c>
      <c r="AG41" s="490">
        <f t="shared" si="8"/>
        <v>0</v>
      </c>
    </row>
    <row r="42" spans="1:33" x14ac:dyDescent="0.25">
      <c r="A42" s="15">
        <v>31</v>
      </c>
      <c r="B42" s="19" t="s">
        <v>25</v>
      </c>
      <c r="C42" s="20" t="s">
        <v>12</v>
      </c>
      <c r="D42" s="463">
        <f>'Чт День 4 Нед 2'!AG42</f>
        <v>0</v>
      </c>
      <c r="E42" s="463"/>
      <c r="F42" s="38"/>
      <c r="G42" s="38"/>
      <c r="H42" s="38"/>
      <c r="I42" s="38"/>
      <c r="J42" s="38"/>
      <c r="K42" s="363">
        <f t="shared" si="9"/>
        <v>0</v>
      </c>
      <c r="L42" s="38"/>
      <c r="M42" s="38"/>
      <c r="N42" s="38"/>
      <c r="O42" s="38"/>
      <c r="P42" s="38"/>
      <c r="Q42" s="38"/>
      <c r="R42" s="38">
        <f t="shared" si="1"/>
        <v>0</v>
      </c>
      <c r="S42" s="38">
        <f t="shared" si="2"/>
        <v>0</v>
      </c>
      <c r="T42" s="169">
        <f t="shared" si="3"/>
        <v>0</v>
      </c>
      <c r="U42" s="38"/>
      <c r="V42" s="38"/>
      <c r="W42" s="212">
        <f t="shared" si="4"/>
        <v>0</v>
      </c>
      <c r="X42" s="38"/>
      <c r="Y42" s="38"/>
      <c r="Z42" s="38"/>
      <c r="AA42" s="381">
        <f t="shared" si="5"/>
        <v>0</v>
      </c>
      <c r="AB42" s="38"/>
      <c r="AC42" s="163"/>
      <c r="AD42" s="38"/>
      <c r="AE42" s="171">
        <f t="shared" si="6"/>
        <v>0</v>
      </c>
      <c r="AF42" s="174">
        <f t="shared" si="7"/>
        <v>0</v>
      </c>
      <c r="AG42" s="490">
        <f t="shared" si="8"/>
        <v>0</v>
      </c>
    </row>
    <row r="43" spans="1:33" x14ac:dyDescent="0.25">
      <c r="A43" s="15">
        <v>32</v>
      </c>
      <c r="B43" s="19" t="s">
        <v>26</v>
      </c>
      <c r="C43" s="20" t="s">
        <v>12</v>
      </c>
      <c r="D43" s="463">
        <f>'Чт День 4 Нед 2'!AG43</f>
        <v>0</v>
      </c>
      <c r="E43" s="463"/>
      <c r="F43" s="38"/>
      <c r="G43" s="38"/>
      <c r="H43" s="38"/>
      <c r="I43" s="38"/>
      <c r="J43" s="38"/>
      <c r="K43" s="363">
        <f t="shared" si="9"/>
        <v>0</v>
      </c>
      <c r="L43" s="38"/>
      <c r="M43" s="38"/>
      <c r="N43" s="38"/>
      <c r="O43" s="38"/>
      <c r="P43" s="38"/>
      <c r="Q43" s="38"/>
      <c r="R43" s="38">
        <f t="shared" si="1"/>
        <v>0</v>
      </c>
      <c r="S43" s="38">
        <f t="shared" si="2"/>
        <v>0</v>
      </c>
      <c r="T43" s="169">
        <f t="shared" si="3"/>
        <v>0</v>
      </c>
      <c r="U43" s="38"/>
      <c r="V43" s="38"/>
      <c r="W43" s="212">
        <f t="shared" si="4"/>
        <v>0</v>
      </c>
      <c r="X43" s="38"/>
      <c r="Y43" s="38"/>
      <c r="Z43" s="38"/>
      <c r="AA43" s="381">
        <f t="shared" si="5"/>
        <v>0</v>
      </c>
      <c r="AB43" s="38"/>
      <c r="AC43" s="163"/>
      <c r="AD43" s="38"/>
      <c r="AE43" s="171">
        <f t="shared" si="6"/>
        <v>0</v>
      </c>
      <c r="AF43" s="174">
        <f t="shared" si="7"/>
        <v>0</v>
      </c>
      <c r="AG43" s="490">
        <f t="shared" si="8"/>
        <v>0</v>
      </c>
    </row>
    <row r="44" spans="1:33" x14ac:dyDescent="0.25">
      <c r="A44" s="15">
        <v>33</v>
      </c>
      <c r="B44" s="19" t="s">
        <v>27</v>
      </c>
      <c r="C44" s="20" t="s">
        <v>12</v>
      </c>
      <c r="D44" s="463">
        <f>'Чт День 4 Нед 2'!AG44</f>
        <v>0</v>
      </c>
      <c r="E44" s="463"/>
      <c r="F44" s="38"/>
      <c r="G44" s="38"/>
      <c r="H44" s="38"/>
      <c r="I44" s="38"/>
      <c r="J44" s="38"/>
      <c r="K44" s="363">
        <f t="shared" si="9"/>
        <v>0</v>
      </c>
      <c r="L44" s="38"/>
      <c r="M44" s="38"/>
      <c r="N44" s="38"/>
      <c r="O44" s="38"/>
      <c r="P44" s="38"/>
      <c r="Q44" s="38"/>
      <c r="R44" s="38">
        <f t="shared" si="1"/>
        <v>0</v>
      </c>
      <c r="S44" s="38">
        <f t="shared" si="2"/>
        <v>0</v>
      </c>
      <c r="T44" s="169">
        <f t="shared" si="3"/>
        <v>0</v>
      </c>
      <c r="U44" s="38"/>
      <c r="V44" s="38"/>
      <c r="W44" s="212">
        <f t="shared" si="4"/>
        <v>0</v>
      </c>
      <c r="X44" s="38"/>
      <c r="Y44" s="38"/>
      <c r="Z44" s="38"/>
      <c r="AA44" s="381">
        <f t="shared" si="5"/>
        <v>0</v>
      </c>
      <c r="AB44" s="38"/>
      <c r="AC44" s="163"/>
      <c r="AD44" s="38"/>
      <c r="AE44" s="171">
        <f t="shared" si="6"/>
        <v>0</v>
      </c>
      <c r="AF44" s="174">
        <f t="shared" si="7"/>
        <v>0</v>
      </c>
      <c r="AG44" s="490">
        <f t="shared" si="8"/>
        <v>0</v>
      </c>
    </row>
    <row r="45" spans="1:33" x14ac:dyDescent="0.25">
      <c r="A45" s="15">
        <v>34</v>
      </c>
      <c r="B45" s="16" t="s">
        <v>28</v>
      </c>
      <c r="C45" s="17" t="s">
        <v>12</v>
      </c>
      <c r="D45" s="463">
        <f>'Чт День 4 Нед 2'!AG45</f>
        <v>0</v>
      </c>
      <c r="E45" s="463"/>
      <c r="F45" s="38"/>
      <c r="G45" s="38"/>
      <c r="H45" s="38"/>
      <c r="I45" s="38"/>
      <c r="J45" s="38"/>
      <c r="K45" s="363">
        <f t="shared" si="9"/>
        <v>0</v>
      </c>
      <c r="L45" s="38"/>
      <c r="M45" s="38"/>
      <c r="N45" s="38"/>
      <c r="O45" s="38"/>
      <c r="P45" s="38"/>
      <c r="Q45" s="38"/>
      <c r="R45" s="38">
        <f t="shared" si="1"/>
        <v>0</v>
      </c>
      <c r="S45" s="38">
        <f t="shared" si="2"/>
        <v>0</v>
      </c>
      <c r="T45" s="169">
        <f t="shared" si="3"/>
        <v>0</v>
      </c>
      <c r="U45" s="38"/>
      <c r="V45" s="38"/>
      <c r="W45" s="212">
        <f t="shared" si="4"/>
        <v>0</v>
      </c>
      <c r="X45" s="38"/>
      <c r="Y45" s="38"/>
      <c r="Z45" s="38"/>
      <c r="AA45" s="381">
        <f t="shared" si="5"/>
        <v>0</v>
      </c>
      <c r="AB45" s="38"/>
      <c r="AC45" s="163"/>
      <c r="AD45" s="38"/>
      <c r="AE45" s="171">
        <f t="shared" si="6"/>
        <v>0</v>
      </c>
      <c r="AF45" s="174">
        <f t="shared" si="7"/>
        <v>0</v>
      </c>
      <c r="AG45" s="490">
        <f t="shared" si="8"/>
        <v>0</v>
      </c>
    </row>
    <row r="46" spans="1:33" x14ac:dyDescent="0.25">
      <c r="A46" s="15">
        <v>35</v>
      </c>
      <c r="B46" s="16" t="s">
        <v>29</v>
      </c>
      <c r="C46" s="17" t="s">
        <v>12</v>
      </c>
      <c r="D46" s="463">
        <f>'Чт День 4 Нед 2'!AG46</f>
        <v>0</v>
      </c>
      <c r="E46" s="463"/>
      <c r="F46" s="38"/>
      <c r="G46" s="38"/>
      <c r="H46" s="38"/>
      <c r="I46" s="38"/>
      <c r="J46" s="38"/>
      <c r="K46" s="363">
        <f t="shared" si="9"/>
        <v>0</v>
      </c>
      <c r="L46" s="38"/>
      <c r="M46" s="38"/>
      <c r="N46" s="38"/>
      <c r="O46" s="38"/>
      <c r="P46" s="38"/>
      <c r="Q46" s="38"/>
      <c r="R46" s="38">
        <f t="shared" si="1"/>
        <v>0</v>
      </c>
      <c r="S46" s="38">
        <f t="shared" si="2"/>
        <v>0</v>
      </c>
      <c r="T46" s="169">
        <f t="shared" si="3"/>
        <v>0</v>
      </c>
      <c r="U46" s="38"/>
      <c r="V46" s="38"/>
      <c r="W46" s="212">
        <f t="shared" si="4"/>
        <v>0</v>
      </c>
      <c r="X46" s="38"/>
      <c r="Y46" s="38"/>
      <c r="Z46" s="38"/>
      <c r="AA46" s="381">
        <f t="shared" si="5"/>
        <v>0</v>
      </c>
      <c r="AB46" s="38"/>
      <c r="AC46" s="163"/>
      <c r="AD46" s="38"/>
      <c r="AE46" s="171">
        <f t="shared" si="6"/>
        <v>0</v>
      </c>
      <c r="AF46" s="174">
        <f t="shared" si="7"/>
        <v>0</v>
      </c>
      <c r="AG46" s="490">
        <f t="shared" si="8"/>
        <v>0</v>
      </c>
    </row>
    <row r="47" spans="1:33" x14ac:dyDescent="0.25">
      <c r="A47" s="15">
        <v>36</v>
      </c>
      <c r="B47" s="16" t="s">
        <v>30</v>
      </c>
      <c r="C47" s="17" t="s">
        <v>12</v>
      </c>
      <c r="D47" s="463">
        <f>'Чт День 4 Нед 2'!AG47</f>
        <v>0</v>
      </c>
      <c r="E47" s="463"/>
      <c r="F47" s="38"/>
      <c r="G47" s="38"/>
      <c r="H47" s="38"/>
      <c r="I47" s="38"/>
      <c r="J47" s="38"/>
      <c r="K47" s="363">
        <f t="shared" si="9"/>
        <v>0</v>
      </c>
      <c r="L47" s="38"/>
      <c r="M47" s="38"/>
      <c r="N47" s="38"/>
      <c r="O47" s="38"/>
      <c r="P47" s="38"/>
      <c r="Q47" s="38"/>
      <c r="R47" s="38">
        <f t="shared" si="1"/>
        <v>0</v>
      </c>
      <c r="S47" s="38">
        <f t="shared" si="2"/>
        <v>0</v>
      </c>
      <c r="T47" s="169">
        <f t="shared" si="3"/>
        <v>0</v>
      </c>
      <c r="U47" s="38"/>
      <c r="V47" s="38"/>
      <c r="W47" s="212">
        <f t="shared" si="4"/>
        <v>0</v>
      </c>
      <c r="X47" s="170">
        <v>2.8000000000000001E-2</v>
      </c>
      <c r="Y47" s="38"/>
      <c r="Z47" s="38"/>
      <c r="AA47" s="381">
        <f t="shared" si="5"/>
        <v>0</v>
      </c>
      <c r="AB47" s="38"/>
      <c r="AC47" s="163"/>
      <c r="AD47" s="38"/>
      <c r="AE47" s="171">
        <f t="shared" si="6"/>
        <v>0</v>
      </c>
      <c r="AF47" s="174">
        <f t="shared" si="7"/>
        <v>0</v>
      </c>
      <c r="AG47" s="490">
        <f t="shared" si="8"/>
        <v>0</v>
      </c>
    </row>
    <row r="48" spans="1:33" x14ac:dyDescent="0.25">
      <c r="A48" s="15">
        <v>37</v>
      </c>
      <c r="B48" s="16" t="s">
        <v>31</v>
      </c>
      <c r="C48" s="17" t="s">
        <v>12</v>
      </c>
      <c r="D48" s="463">
        <f>'Чт День 4 Нед 2'!AG48</f>
        <v>0</v>
      </c>
      <c r="E48" s="463"/>
      <c r="F48" s="38"/>
      <c r="G48" s="38"/>
      <c r="H48" s="38"/>
      <c r="I48" s="38"/>
      <c r="J48" s="38"/>
      <c r="K48" s="363">
        <f t="shared" si="9"/>
        <v>0</v>
      </c>
      <c r="L48" s="38"/>
      <c r="M48" s="38"/>
      <c r="N48" s="38"/>
      <c r="O48" s="38"/>
      <c r="P48" s="38"/>
      <c r="Q48" s="38"/>
      <c r="R48" s="38">
        <f t="shared" si="1"/>
        <v>0</v>
      </c>
      <c r="S48" s="38">
        <f t="shared" si="2"/>
        <v>0</v>
      </c>
      <c r="T48" s="169">
        <f t="shared" si="3"/>
        <v>0</v>
      </c>
      <c r="U48" s="38"/>
      <c r="V48" s="38"/>
      <c r="W48" s="212">
        <f t="shared" si="4"/>
        <v>0</v>
      </c>
      <c r="X48" s="38"/>
      <c r="Y48" s="38"/>
      <c r="Z48" s="38"/>
      <c r="AA48" s="381">
        <f t="shared" si="5"/>
        <v>0</v>
      </c>
      <c r="AB48" s="38"/>
      <c r="AC48" s="163"/>
      <c r="AD48" s="38"/>
      <c r="AE48" s="171">
        <f t="shared" si="6"/>
        <v>0</v>
      </c>
      <c r="AF48" s="174">
        <f t="shared" si="7"/>
        <v>0</v>
      </c>
      <c r="AG48" s="490">
        <f t="shared" si="8"/>
        <v>0</v>
      </c>
    </row>
    <row r="49" spans="1:33" x14ac:dyDescent="0.25">
      <c r="A49" s="15">
        <v>38</v>
      </c>
      <c r="B49" s="16" t="s">
        <v>32</v>
      </c>
      <c r="C49" s="17" t="s">
        <v>12</v>
      </c>
      <c r="D49" s="463">
        <f>'Чт День 4 Нед 2'!AG49</f>
        <v>0</v>
      </c>
      <c r="E49" s="463"/>
      <c r="F49" s="38"/>
      <c r="G49" s="38"/>
      <c r="H49" s="38"/>
      <c r="I49" s="38"/>
      <c r="J49" s="38"/>
      <c r="K49" s="363">
        <f t="shared" si="9"/>
        <v>0</v>
      </c>
      <c r="L49" s="38"/>
      <c r="M49" s="38"/>
      <c r="N49" s="38"/>
      <c r="O49" s="38"/>
      <c r="P49" s="38"/>
      <c r="Q49" s="38"/>
      <c r="R49" s="38">
        <f t="shared" si="1"/>
        <v>0</v>
      </c>
      <c r="S49" s="38">
        <f t="shared" si="2"/>
        <v>0</v>
      </c>
      <c r="T49" s="169">
        <f t="shared" si="3"/>
        <v>0</v>
      </c>
      <c r="U49" s="38"/>
      <c r="V49" s="38"/>
      <c r="W49" s="212">
        <f t="shared" si="4"/>
        <v>0</v>
      </c>
      <c r="X49" s="38"/>
      <c r="Y49" s="38"/>
      <c r="Z49" s="38"/>
      <c r="AA49" s="381">
        <f t="shared" si="5"/>
        <v>0</v>
      </c>
      <c r="AB49" s="38"/>
      <c r="AC49" s="163"/>
      <c r="AD49" s="38"/>
      <c r="AE49" s="171">
        <f t="shared" si="6"/>
        <v>0</v>
      </c>
      <c r="AF49" s="174">
        <f t="shared" si="7"/>
        <v>0</v>
      </c>
      <c r="AG49" s="490">
        <f t="shared" si="8"/>
        <v>0</v>
      </c>
    </row>
    <row r="50" spans="1:33" x14ac:dyDescent="0.25">
      <c r="A50" s="15">
        <v>39</v>
      </c>
      <c r="B50" s="16" t="s">
        <v>33</v>
      </c>
      <c r="C50" s="17" t="s">
        <v>12</v>
      </c>
      <c r="D50" s="463">
        <f>'Чт День 4 Нед 2'!AG50</f>
        <v>0</v>
      </c>
      <c r="E50" s="463"/>
      <c r="F50" s="38"/>
      <c r="G50" s="38"/>
      <c r="H50" s="38"/>
      <c r="I50" s="38"/>
      <c r="J50" s="38"/>
      <c r="K50" s="363">
        <f t="shared" si="9"/>
        <v>0</v>
      </c>
      <c r="L50" s="38"/>
      <c r="M50" s="38"/>
      <c r="N50" s="38"/>
      <c r="O50" s="38"/>
      <c r="P50" s="38"/>
      <c r="Q50" s="38"/>
      <c r="R50" s="38">
        <f t="shared" si="1"/>
        <v>0</v>
      </c>
      <c r="S50" s="38">
        <f t="shared" si="2"/>
        <v>0</v>
      </c>
      <c r="T50" s="169">
        <f t="shared" si="3"/>
        <v>0</v>
      </c>
      <c r="U50" s="38"/>
      <c r="V50" s="38"/>
      <c r="W50" s="212">
        <f t="shared" si="4"/>
        <v>0</v>
      </c>
      <c r="X50" s="38"/>
      <c r="Y50" s="38"/>
      <c r="Z50" s="38"/>
      <c r="AA50" s="381">
        <f t="shared" si="5"/>
        <v>0</v>
      </c>
      <c r="AB50" s="38"/>
      <c r="AC50" s="163"/>
      <c r="AD50" s="38"/>
      <c r="AE50" s="171">
        <f t="shared" si="6"/>
        <v>0</v>
      </c>
      <c r="AF50" s="174">
        <f t="shared" si="7"/>
        <v>0</v>
      </c>
      <c r="AG50" s="490">
        <f t="shared" si="8"/>
        <v>0</v>
      </c>
    </row>
    <row r="51" spans="1:33" x14ac:dyDescent="0.25">
      <c r="A51" s="15">
        <v>40</v>
      </c>
      <c r="B51" s="16" t="s">
        <v>34</v>
      </c>
      <c r="C51" s="17" t="s">
        <v>12</v>
      </c>
      <c r="D51" s="463">
        <f>'Чт День 4 Нед 2'!AG51</f>
        <v>0</v>
      </c>
      <c r="E51" s="463"/>
      <c r="F51" s="38"/>
      <c r="G51" s="38"/>
      <c r="H51" s="38"/>
      <c r="I51" s="38"/>
      <c r="J51" s="38"/>
      <c r="K51" s="363">
        <f t="shared" si="9"/>
        <v>0</v>
      </c>
      <c r="L51" s="38"/>
      <c r="M51" s="38"/>
      <c r="N51" s="38"/>
      <c r="O51" s="38"/>
      <c r="P51" s="38"/>
      <c r="Q51" s="38"/>
      <c r="R51" s="38">
        <f t="shared" si="1"/>
        <v>0</v>
      </c>
      <c r="S51" s="38">
        <f t="shared" si="2"/>
        <v>0</v>
      </c>
      <c r="T51" s="169">
        <f t="shared" si="3"/>
        <v>0</v>
      </c>
      <c r="U51" s="38"/>
      <c r="V51" s="38"/>
      <c r="W51" s="212">
        <f t="shared" si="4"/>
        <v>0</v>
      </c>
      <c r="X51" s="38"/>
      <c r="Y51" s="38"/>
      <c r="Z51" s="38"/>
      <c r="AA51" s="381">
        <f t="shared" si="5"/>
        <v>0</v>
      </c>
      <c r="AB51" s="38"/>
      <c r="AC51" s="163"/>
      <c r="AD51" s="38"/>
      <c r="AE51" s="171">
        <f t="shared" si="6"/>
        <v>0</v>
      </c>
      <c r="AF51" s="174">
        <f t="shared" si="7"/>
        <v>0</v>
      </c>
      <c r="AG51" s="490">
        <f t="shared" si="8"/>
        <v>0</v>
      </c>
    </row>
    <row r="52" spans="1:33" x14ac:dyDescent="0.25">
      <c r="A52" s="15">
        <v>41</v>
      </c>
      <c r="B52" s="19" t="s">
        <v>35</v>
      </c>
      <c r="C52" s="20" t="s">
        <v>12</v>
      </c>
      <c r="D52" s="463">
        <f>'Чт День 4 Нед 2'!AG52</f>
        <v>-1.224</v>
      </c>
      <c r="E52" s="463"/>
      <c r="F52" s="38"/>
      <c r="G52" s="38"/>
      <c r="H52" s="38"/>
      <c r="I52" s="38"/>
      <c r="J52" s="38"/>
      <c r="K52" s="363">
        <f t="shared" si="9"/>
        <v>0</v>
      </c>
      <c r="L52" s="38"/>
      <c r="M52" s="38"/>
      <c r="N52" s="38"/>
      <c r="O52" s="38"/>
      <c r="P52" s="38"/>
      <c r="Q52" s="38"/>
      <c r="R52" s="38">
        <f t="shared" si="1"/>
        <v>0</v>
      </c>
      <c r="S52" s="38">
        <f t="shared" si="2"/>
        <v>0</v>
      </c>
      <c r="T52" s="169">
        <f t="shared" si="3"/>
        <v>0</v>
      </c>
      <c r="U52" s="38"/>
      <c r="V52" s="38"/>
      <c r="W52" s="212">
        <f t="shared" si="4"/>
        <v>0</v>
      </c>
      <c r="X52" s="38"/>
      <c r="Y52" s="38"/>
      <c r="Z52" s="38"/>
      <c r="AA52" s="381">
        <f t="shared" si="5"/>
        <v>0</v>
      </c>
      <c r="AB52" s="38"/>
      <c r="AC52" s="163"/>
      <c r="AD52" s="38"/>
      <c r="AE52" s="171">
        <f t="shared" si="6"/>
        <v>0</v>
      </c>
      <c r="AF52" s="174">
        <f t="shared" si="7"/>
        <v>0</v>
      </c>
      <c r="AG52" s="490">
        <f t="shared" si="8"/>
        <v>-1.224</v>
      </c>
    </row>
    <row r="53" spans="1:33" x14ac:dyDescent="0.25">
      <c r="A53" s="15">
        <v>42</v>
      </c>
      <c r="B53" s="22" t="s">
        <v>39</v>
      </c>
      <c r="C53" s="23" t="s">
        <v>12</v>
      </c>
      <c r="D53" s="463">
        <f>'Чт День 4 Нед 2'!AG53</f>
        <v>0</v>
      </c>
      <c r="E53" s="464"/>
      <c r="F53" s="38"/>
      <c r="G53" s="38"/>
      <c r="H53" s="38"/>
      <c r="I53" s="38"/>
      <c r="J53" s="38"/>
      <c r="K53" s="363">
        <f t="shared" si="9"/>
        <v>0</v>
      </c>
      <c r="L53" s="38"/>
      <c r="M53" s="38"/>
      <c r="N53" s="38"/>
      <c r="O53" s="38"/>
      <c r="P53" s="38"/>
      <c r="Q53" s="38"/>
      <c r="R53" s="38">
        <f t="shared" si="1"/>
        <v>0</v>
      </c>
      <c r="S53" s="38">
        <f t="shared" si="2"/>
        <v>0</v>
      </c>
      <c r="T53" s="169">
        <f t="shared" si="3"/>
        <v>0</v>
      </c>
      <c r="U53" s="38"/>
      <c r="V53" s="38"/>
      <c r="W53" s="212">
        <f t="shared" si="4"/>
        <v>0</v>
      </c>
      <c r="X53" s="38"/>
      <c r="Y53" s="38"/>
      <c r="Z53" s="38"/>
      <c r="AA53" s="381">
        <f t="shared" si="5"/>
        <v>0</v>
      </c>
      <c r="AB53" s="38"/>
      <c r="AC53" s="163"/>
      <c r="AD53" s="38"/>
      <c r="AE53" s="171">
        <f t="shared" si="6"/>
        <v>0</v>
      </c>
      <c r="AF53" s="174">
        <f t="shared" si="7"/>
        <v>0</v>
      </c>
      <c r="AG53" s="490">
        <f t="shared" si="8"/>
        <v>0</v>
      </c>
    </row>
    <row r="54" spans="1:33" x14ac:dyDescent="0.25">
      <c r="A54" s="15">
        <v>43</v>
      </c>
      <c r="B54" s="19" t="s">
        <v>189</v>
      </c>
      <c r="C54" s="20" t="s">
        <v>12</v>
      </c>
      <c r="D54" s="463">
        <f>'Чт День 4 Нед 2'!AG54</f>
        <v>0</v>
      </c>
      <c r="E54" s="463"/>
      <c r="F54" s="38"/>
      <c r="G54" s="38"/>
      <c r="H54" s="38"/>
      <c r="I54" s="38"/>
      <c r="J54" s="38"/>
      <c r="K54" s="363">
        <f t="shared" si="9"/>
        <v>0</v>
      </c>
      <c r="L54" s="38"/>
      <c r="M54" s="38"/>
      <c r="N54" s="38"/>
      <c r="O54" s="38"/>
      <c r="P54" s="38"/>
      <c r="Q54" s="38"/>
      <c r="R54" s="38">
        <f t="shared" si="1"/>
        <v>0</v>
      </c>
      <c r="S54" s="38">
        <f t="shared" si="2"/>
        <v>0</v>
      </c>
      <c r="T54" s="169">
        <f t="shared" si="3"/>
        <v>0</v>
      </c>
      <c r="U54" s="38"/>
      <c r="V54" s="38"/>
      <c r="W54" s="212">
        <f t="shared" si="4"/>
        <v>0</v>
      </c>
      <c r="X54" s="38"/>
      <c r="Y54" s="38"/>
      <c r="Z54" s="38"/>
      <c r="AA54" s="381">
        <f t="shared" si="5"/>
        <v>0</v>
      </c>
      <c r="AB54" s="38"/>
      <c r="AC54" s="163"/>
      <c r="AD54" s="38"/>
      <c r="AE54" s="171">
        <f t="shared" si="6"/>
        <v>0</v>
      </c>
      <c r="AF54" s="174">
        <f t="shared" si="7"/>
        <v>0</v>
      </c>
      <c r="AG54" s="490">
        <f t="shared" si="8"/>
        <v>0</v>
      </c>
    </row>
    <row r="55" spans="1:33" x14ac:dyDescent="0.25">
      <c r="A55" s="15">
        <v>44</v>
      </c>
      <c r="B55" s="16" t="s">
        <v>36</v>
      </c>
      <c r="C55" s="17" t="s">
        <v>12</v>
      </c>
      <c r="D55" s="463">
        <f>'Чт День 4 Нед 2'!AG55</f>
        <v>0</v>
      </c>
      <c r="E55" s="463"/>
      <c r="F55" s="38"/>
      <c r="G55" s="434">
        <v>2.81E-3</v>
      </c>
      <c r="H55" s="38"/>
      <c r="I55" s="38"/>
      <c r="J55" s="38"/>
      <c r="K55" s="363">
        <f t="shared" si="9"/>
        <v>0</v>
      </c>
      <c r="L55" s="38"/>
      <c r="M55" s="434">
        <v>1.8E-3</v>
      </c>
      <c r="N55" s="38"/>
      <c r="O55" s="38"/>
      <c r="P55" s="38"/>
      <c r="Q55" s="38"/>
      <c r="R55" s="38">
        <f t="shared" si="1"/>
        <v>0</v>
      </c>
      <c r="S55" s="38">
        <f t="shared" si="2"/>
        <v>0</v>
      </c>
      <c r="T55" s="169">
        <f t="shared" si="3"/>
        <v>0</v>
      </c>
      <c r="U55" s="38"/>
      <c r="V55" s="38"/>
      <c r="W55" s="212">
        <f t="shared" si="4"/>
        <v>0</v>
      </c>
      <c r="X55" s="38"/>
      <c r="Y55" s="38"/>
      <c r="Z55" s="38"/>
      <c r="AA55" s="381">
        <f t="shared" si="5"/>
        <v>0</v>
      </c>
      <c r="AB55" s="38"/>
      <c r="AC55" s="163"/>
      <c r="AD55" s="38"/>
      <c r="AE55" s="171">
        <f t="shared" si="6"/>
        <v>0</v>
      </c>
      <c r="AF55" s="174">
        <f t="shared" si="7"/>
        <v>0</v>
      </c>
      <c r="AG55" s="490">
        <f t="shared" si="8"/>
        <v>0</v>
      </c>
    </row>
    <row r="56" spans="1:33" x14ac:dyDescent="0.25">
      <c r="A56" s="15">
        <v>45</v>
      </c>
      <c r="B56" s="16" t="s">
        <v>37</v>
      </c>
      <c r="C56" s="17" t="s">
        <v>12</v>
      </c>
      <c r="D56" s="463">
        <f>'Чт День 4 Нед 2'!AG56</f>
        <v>-0.24</v>
      </c>
      <c r="E56" s="463"/>
      <c r="F56" s="38"/>
      <c r="G56" s="38"/>
      <c r="H56" s="38"/>
      <c r="I56" s="434">
        <v>0.01</v>
      </c>
      <c r="J56" s="38"/>
      <c r="K56" s="363">
        <f t="shared" si="9"/>
        <v>0</v>
      </c>
      <c r="L56" s="38"/>
      <c r="M56" s="38">
        <v>4.0000000000000002E-4</v>
      </c>
      <c r="N56" s="38"/>
      <c r="O56" s="434">
        <v>0.01</v>
      </c>
      <c r="P56" s="38"/>
      <c r="Q56" s="38"/>
      <c r="R56" s="38">
        <f t="shared" si="1"/>
        <v>0</v>
      </c>
      <c r="S56" s="38">
        <f t="shared" si="2"/>
        <v>0</v>
      </c>
      <c r="T56" s="169">
        <f t="shared" si="3"/>
        <v>0</v>
      </c>
      <c r="U56" s="38"/>
      <c r="V56" s="212">
        <v>0.01</v>
      </c>
      <c r="W56" s="212">
        <f t="shared" si="4"/>
        <v>0</v>
      </c>
      <c r="X56" s="170">
        <v>5.0000000000000001E-4</v>
      </c>
      <c r="Y56" s="170">
        <v>0.01</v>
      </c>
      <c r="Z56" s="38"/>
      <c r="AA56" s="381">
        <f t="shared" si="5"/>
        <v>0</v>
      </c>
      <c r="AB56" s="38"/>
      <c r="AC56" s="231">
        <v>0.01</v>
      </c>
      <c r="AD56" s="38"/>
      <c r="AE56" s="171">
        <f t="shared" si="6"/>
        <v>0</v>
      </c>
      <c r="AF56" s="174">
        <f t="shared" si="7"/>
        <v>0</v>
      </c>
      <c r="AG56" s="490">
        <f t="shared" si="8"/>
        <v>-0.24</v>
      </c>
    </row>
    <row r="57" spans="1:33" x14ac:dyDescent="0.25">
      <c r="A57" s="15">
        <v>46</v>
      </c>
      <c r="B57" s="16" t="s">
        <v>38</v>
      </c>
      <c r="C57" s="17" t="s">
        <v>12</v>
      </c>
      <c r="D57" s="463">
        <f>'Чт День 4 Нед 2'!AG57</f>
        <v>-1.6799999999999999E-2</v>
      </c>
      <c r="E57" s="463"/>
      <c r="F57" s="38"/>
      <c r="G57" s="434">
        <v>8.9999999999999998E-4</v>
      </c>
      <c r="H57" s="38"/>
      <c r="I57" s="38"/>
      <c r="J57" s="38"/>
      <c r="K57" s="363">
        <f t="shared" si="9"/>
        <v>0</v>
      </c>
      <c r="L57" s="38"/>
      <c r="M57" s="434">
        <f>0.0008+0.0004</f>
        <v>1.2000000000000001E-3</v>
      </c>
      <c r="N57" s="38"/>
      <c r="O57" s="38"/>
      <c r="P57" s="38"/>
      <c r="Q57" s="38"/>
      <c r="R57" s="38">
        <f t="shared" si="1"/>
        <v>0</v>
      </c>
      <c r="S57" s="38">
        <f t="shared" si="2"/>
        <v>0</v>
      </c>
      <c r="T57" s="169">
        <f t="shared" si="3"/>
        <v>0</v>
      </c>
      <c r="U57" s="38"/>
      <c r="V57" s="38"/>
      <c r="W57" s="212">
        <f t="shared" si="4"/>
        <v>0</v>
      </c>
      <c r="X57" s="170">
        <v>2.9999999999999997E-4</v>
      </c>
      <c r="Y57" s="38"/>
      <c r="Z57" s="38"/>
      <c r="AA57" s="381">
        <f t="shared" si="5"/>
        <v>0</v>
      </c>
      <c r="AB57" s="171">
        <v>8.9999999999999998E-4</v>
      </c>
      <c r="AC57" s="163"/>
      <c r="AD57" s="38"/>
      <c r="AE57" s="171">
        <f t="shared" si="6"/>
        <v>0</v>
      </c>
      <c r="AF57" s="174">
        <f t="shared" si="7"/>
        <v>0</v>
      </c>
      <c r="AG57" s="490">
        <f t="shared" si="8"/>
        <v>-1.6799999999999999E-2</v>
      </c>
    </row>
    <row r="58" spans="1:33" x14ac:dyDescent="0.25">
      <c r="A58" s="15">
        <v>47</v>
      </c>
      <c r="B58" s="16" t="s">
        <v>14</v>
      </c>
      <c r="C58" s="17" t="s">
        <v>12</v>
      </c>
      <c r="D58" s="463">
        <f>'Чт День 4 Нед 2'!AG58</f>
        <v>0</v>
      </c>
      <c r="E58" s="463"/>
      <c r="F58" s="38"/>
      <c r="G58" s="38"/>
      <c r="H58" s="38"/>
      <c r="I58" s="38"/>
      <c r="J58" s="38"/>
      <c r="K58" s="363">
        <f t="shared" si="9"/>
        <v>0</v>
      </c>
      <c r="L58" s="38"/>
      <c r="M58" s="38"/>
      <c r="N58" s="38"/>
      <c r="O58" s="38"/>
      <c r="P58" s="38"/>
      <c r="Q58" s="38"/>
      <c r="R58" s="38">
        <f t="shared" si="1"/>
        <v>0</v>
      </c>
      <c r="S58" s="38">
        <f t="shared" si="2"/>
        <v>0</v>
      </c>
      <c r="T58" s="169">
        <f t="shared" si="3"/>
        <v>0</v>
      </c>
      <c r="U58" s="38"/>
      <c r="V58" s="38"/>
      <c r="W58" s="212">
        <f t="shared" si="4"/>
        <v>0</v>
      </c>
      <c r="X58" s="38"/>
      <c r="Y58" s="38"/>
      <c r="Z58" s="38"/>
      <c r="AA58" s="381">
        <f t="shared" si="5"/>
        <v>0</v>
      </c>
      <c r="AB58" s="38"/>
      <c r="AC58" s="163"/>
      <c r="AD58" s="38"/>
      <c r="AE58" s="171">
        <f t="shared" si="6"/>
        <v>0</v>
      </c>
      <c r="AF58" s="174">
        <f t="shared" si="7"/>
        <v>0</v>
      </c>
      <c r="AG58" s="490">
        <f t="shared" si="8"/>
        <v>0</v>
      </c>
    </row>
    <row r="59" spans="1:33" x14ac:dyDescent="0.25">
      <c r="A59" s="15">
        <v>48</v>
      </c>
      <c r="B59" s="22" t="s">
        <v>190</v>
      </c>
      <c r="C59" s="17" t="s">
        <v>12</v>
      </c>
      <c r="D59" s="463">
        <f>'Чт День 4 Нед 2'!AG59</f>
        <v>0</v>
      </c>
      <c r="E59" s="463"/>
      <c r="F59" s="38"/>
      <c r="G59" s="38"/>
      <c r="H59" s="38"/>
      <c r="I59" s="38"/>
      <c r="J59" s="38"/>
      <c r="K59" s="363">
        <f t="shared" si="9"/>
        <v>0</v>
      </c>
      <c r="L59" s="38"/>
      <c r="M59" s="38"/>
      <c r="N59" s="38"/>
      <c r="O59" s="38"/>
      <c r="P59" s="38"/>
      <c r="Q59" s="38"/>
      <c r="R59" s="38">
        <f t="shared" si="1"/>
        <v>0</v>
      </c>
      <c r="S59" s="38">
        <f t="shared" si="2"/>
        <v>0</v>
      </c>
      <c r="T59" s="169">
        <f t="shared" si="3"/>
        <v>0</v>
      </c>
      <c r="U59" s="38"/>
      <c r="V59" s="38"/>
      <c r="W59" s="212">
        <f t="shared" si="4"/>
        <v>0</v>
      </c>
      <c r="X59" s="38"/>
      <c r="Y59" s="38"/>
      <c r="Z59" s="38"/>
      <c r="AA59" s="381">
        <f t="shared" si="5"/>
        <v>0</v>
      </c>
      <c r="AB59" s="38"/>
      <c r="AC59" s="163"/>
      <c r="AD59" s="38"/>
      <c r="AE59" s="171">
        <f t="shared" si="6"/>
        <v>0</v>
      </c>
      <c r="AF59" s="174">
        <f t="shared" si="7"/>
        <v>0</v>
      </c>
      <c r="AG59" s="490">
        <f t="shared" si="8"/>
        <v>0</v>
      </c>
    </row>
    <row r="60" spans="1:33" x14ac:dyDescent="0.25">
      <c r="A60" s="15">
        <v>49</v>
      </c>
      <c r="B60" s="22" t="s">
        <v>191</v>
      </c>
      <c r="C60" s="17" t="s">
        <v>12</v>
      </c>
      <c r="D60" s="463">
        <f>'Чт День 4 Нед 2'!AG60</f>
        <v>0</v>
      </c>
      <c r="E60" s="463"/>
      <c r="F60" s="38"/>
      <c r="G60" s="38"/>
      <c r="H60" s="38"/>
      <c r="I60" s="38"/>
      <c r="J60" s="38"/>
      <c r="K60" s="363">
        <f t="shared" si="9"/>
        <v>0</v>
      </c>
      <c r="L60" s="38"/>
      <c r="M60" s="38"/>
      <c r="N60" s="38"/>
      <c r="O60" s="38"/>
      <c r="P60" s="38"/>
      <c r="Q60" s="38"/>
      <c r="R60" s="38">
        <f t="shared" si="1"/>
        <v>0</v>
      </c>
      <c r="S60" s="38">
        <f t="shared" si="2"/>
        <v>0</v>
      </c>
      <c r="T60" s="169">
        <f t="shared" si="3"/>
        <v>0</v>
      </c>
      <c r="U60" s="38"/>
      <c r="V60" s="38"/>
      <c r="W60" s="212">
        <f t="shared" si="4"/>
        <v>0</v>
      </c>
      <c r="X60" s="38"/>
      <c r="Y60" s="38"/>
      <c r="Z60" s="38"/>
      <c r="AA60" s="381">
        <f t="shared" si="5"/>
        <v>0</v>
      </c>
      <c r="AB60" s="38"/>
      <c r="AC60" s="163"/>
      <c r="AD60" s="38"/>
      <c r="AE60" s="171">
        <f t="shared" si="6"/>
        <v>0</v>
      </c>
      <c r="AF60" s="174">
        <f t="shared" si="7"/>
        <v>0</v>
      </c>
      <c r="AG60" s="490">
        <f t="shared" si="8"/>
        <v>0</v>
      </c>
    </row>
    <row r="61" spans="1:33" x14ac:dyDescent="0.25">
      <c r="A61" s="6"/>
      <c r="B61" s="64" t="s">
        <v>51</v>
      </c>
      <c r="C61" s="7"/>
      <c r="D61" s="463">
        <f>'Чт День 4 Нед 2'!AG61</f>
        <v>0</v>
      </c>
      <c r="E61" s="7"/>
      <c r="F61" s="38"/>
      <c r="G61" s="38"/>
      <c r="H61" s="38"/>
      <c r="I61" s="38"/>
      <c r="J61" s="38"/>
      <c r="K61" s="363">
        <f t="shared" si="9"/>
        <v>0</v>
      </c>
      <c r="L61" s="38"/>
      <c r="M61" s="38"/>
      <c r="N61" s="38"/>
      <c r="O61" s="38"/>
      <c r="P61" s="38"/>
      <c r="Q61" s="38"/>
      <c r="R61" s="38">
        <f t="shared" si="1"/>
        <v>0</v>
      </c>
      <c r="S61" s="38">
        <f t="shared" si="2"/>
        <v>0</v>
      </c>
      <c r="T61" s="169">
        <f t="shared" si="3"/>
        <v>0</v>
      </c>
      <c r="U61" s="38"/>
      <c r="V61" s="38"/>
      <c r="W61" s="212">
        <f t="shared" si="4"/>
        <v>0</v>
      </c>
      <c r="X61" s="38"/>
      <c r="Y61" s="38"/>
      <c r="Z61" s="38"/>
      <c r="AA61" s="381">
        <f t="shared" si="5"/>
        <v>0</v>
      </c>
      <c r="AB61" s="38"/>
      <c r="AC61" s="163"/>
      <c r="AD61" s="38"/>
      <c r="AE61" s="171">
        <f t="shared" si="6"/>
        <v>0</v>
      </c>
      <c r="AF61" s="174">
        <f t="shared" si="7"/>
        <v>0</v>
      </c>
      <c r="AG61" s="490">
        <f t="shared" si="8"/>
        <v>0</v>
      </c>
    </row>
    <row r="62" spans="1:33" x14ac:dyDescent="0.25">
      <c r="A62" s="67">
        <v>50</v>
      </c>
      <c r="B62" s="19" t="s">
        <v>52</v>
      </c>
      <c r="C62" s="20" t="s">
        <v>12</v>
      </c>
      <c r="D62" s="463">
        <f>'Чт День 4 Нед 2'!AG62</f>
        <v>0</v>
      </c>
      <c r="E62" s="463"/>
      <c r="F62" s="38"/>
      <c r="G62" s="434">
        <v>1.8790000000000001E-2</v>
      </c>
      <c r="H62" s="38"/>
      <c r="I62" s="38"/>
      <c r="J62" s="38"/>
      <c r="K62" s="363">
        <f t="shared" si="9"/>
        <v>0</v>
      </c>
      <c r="L62" s="38"/>
      <c r="M62" s="434"/>
      <c r="N62" s="38"/>
      <c r="O62" s="38"/>
      <c r="P62" s="38"/>
      <c r="Q62" s="38"/>
      <c r="R62" s="38">
        <f t="shared" si="1"/>
        <v>0</v>
      </c>
      <c r="S62" s="38">
        <f t="shared" si="2"/>
        <v>0</v>
      </c>
      <c r="T62" s="169">
        <f t="shared" si="3"/>
        <v>0</v>
      </c>
      <c r="U62" s="38"/>
      <c r="V62" s="38"/>
      <c r="W62" s="212">
        <f t="shared" si="4"/>
        <v>0</v>
      </c>
      <c r="X62" s="38"/>
      <c r="Y62" s="38"/>
      <c r="Z62" s="38"/>
      <c r="AA62" s="381">
        <f t="shared" si="5"/>
        <v>0</v>
      </c>
      <c r="AB62" s="38"/>
      <c r="AC62" s="163"/>
      <c r="AD62" s="38"/>
      <c r="AE62" s="171">
        <f t="shared" si="6"/>
        <v>0</v>
      </c>
      <c r="AF62" s="174">
        <f t="shared" si="7"/>
        <v>0</v>
      </c>
      <c r="AG62" s="490">
        <f t="shared" si="8"/>
        <v>0</v>
      </c>
    </row>
    <row r="63" spans="1:33" x14ac:dyDescent="0.25">
      <c r="A63" s="67">
        <v>51</v>
      </c>
      <c r="B63" s="19" t="s">
        <v>192</v>
      </c>
      <c r="C63" s="20" t="s">
        <v>12</v>
      </c>
      <c r="D63" s="463">
        <f>'Чт День 4 Нед 2'!AG63</f>
        <v>0</v>
      </c>
      <c r="E63" s="463"/>
      <c r="F63" s="38"/>
      <c r="G63" s="38"/>
      <c r="H63" s="38"/>
      <c r="I63" s="38"/>
      <c r="J63" s="38"/>
      <c r="K63" s="363">
        <f t="shared" si="9"/>
        <v>0</v>
      </c>
      <c r="L63" s="38"/>
      <c r="M63" s="38"/>
      <c r="N63" s="38"/>
      <c r="O63" s="38"/>
      <c r="P63" s="38"/>
      <c r="Q63" s="38"/>
      <c r="R63" s="38">
        <f t="shared" si="1"/>
        <v>0</v>
      </c>
      <c r="S63" s="38">
        <f t="shared" si="2"/>
        <v>0</v>
      </c>
      <c r="T63" s="169">
        <f t="shared" si="3"/>
        <v>0</v>
      </c>
      <c r="U63" s="38"/>
      <c r="V63" s="38"/>
      <c r="W63" s="212">
        <f t="shared" si="4"/>
        <v>0</v>
      </c>
      <c r="X63" s="38"/>
      <c r="Y63" s="38"/>
      <c r="Z63" s="38"/>
      <c r="AA63" s="381">
        <f t="shared" si="5"/>
        <v>0</v>
      </c>
      <c r="AB63" s="38"/>
      <c r="AC63" s="163"/>
      <c r="AD63" s="38"/>
      <c r="AE63" s="171">
        <f t="shared" si="6"/>
        <v>0</v>
      </c>
      <c r="AF63" s="174">
        <f t="shared" si="7"/>
        <v>0</v>
      </c>
      <c r="AG63" s="490">
        <f t="shared" si="8"/>
        <v>0</v>
      </c>
    </row>
    <row r="64" spans="1:33" x14ac:dyDescent="0.25">
      <c r="A64" s="67">
        <v>52</v>
      </c>
      <c r="B64" s="19" t="s">
        <v>102</v>
      </c>
      <c r="C64" s="20" t="s">
        <v>12</v>
      </c>
      <c r="D64" s="463">
        <f>'Чт День 4 Нед 2'!AG64</f>
        <v>0</v>
      </c>
      <c r="E64" s="463"/>
      <c r="F64" s="38"/>
      <c r="G64" s="38"/>
      <c r="H64" s="38"/>
      <c r="I64" s="38"/>
      <c r="J64" s="38"/>
      <c r="K64" s="363">
        <f t="shared" si="9"/>
        <v>0</v>
      </c>
      <c r="L64" s="38"/>
      <c r="M64" s="38"/>
      <c r="N64" s="38"/>
      <c r="O64" s="38"/>
      <c r="P64" s="38"/>
      <c r="Q64" s="38"/>
      <c r="R64" s="38">
        <f t="shared" si="1"/>
        <v>0</v>
      </c>
      <c r="S64" s="38">
        <f t="shared" si="2"/>
        <v>0</v>
      </c>
      <c r="T64" s="169">
        <f t="shared" si="3"/>
        <v>0</v>
      </c>
      <c r="U64" s="38"/>
      <c r="V64" s="38"/>
      <c r="W64" s="212">
        <f t="shared" si="4"/>
        <v>0</v>
      </c>
      <c r="X64" s="38"/>
      <c r="Y64" s="38"/>
      <c r="Z64" s="38"/>
      <c r="AA64" s="381">
        <f t="shared" si="5"/>
        <v>0</v>
      </c>
      <c r="AB64" s="38"/>
      <c r="AC64" s="163"/>
      <c r="AD64" s="38"/>
      <c r="AE64" s="171">
        <f t="shared" si="6"/>
        <v>0</v>
      </c>
      <c r="AF64" s="174">
        <f t="shared" si="7"/>
        <v>0</v>
      </c>
      <c r="AG64" s="490">
        <f t="shared" si="8"/>
        <v>0</v>
      </c>
    </row>
    <row r="65" spans="1:33" x14ac:dyDescent="0.25">
      <c r="A65" s="67">
        <v>53</v>
      </c>
      <c r="B65" s="19" t="s">
        <v>219</v>
      </c>
      <c r="C65" s="20" t="s">
        <v>12</v>
      </c>
      <c r="D65" s="463">
        <f>'Чт День 4 Нед 2'!AG65</f>
        <v>0</v>
      </c>
      <c r="E65" s="463"/>
      <c r="F65" s="38"/>
      <c r="G65" s="38"/>
      <c r="H65" s="38"/>
      <c r="I65" s="38"/>
      <c r="J65" s="38"/>
      <c r="K65" s="363">
        <f t="shared" si="9"/>
        <v>0</v>
      </c>
      <c r="L65" s="38"/>
      <c r="M65" s="38"/>
      <c r="N65" s="38"/>
      <c r="O65" s="38"/>
      <c r="P65" s="38"/>
      <c r="Q65" s="38"/>
      <c r="R65" s="38">
        <f t="shared" si="1"/>
        <v>0</v>
      </c>
      <c r="S65" s="38">
        <f t="shared" si="2"/>
        <v>0</v>
      </c>
      <c r="T65" s="169">
        <f t="shared" si="3"/>
        <v>0</v>
      </c>
      <c r="U65" s="38"/>
      <c r="V65" s="38"/>
      <c r="W65" s="212">
        <f t="shared" si="4"/>
        <v>0</v>
      </c>
      <c r="X65" s="38"/>
      <c r="Y65" s="38"/>
      <c r="Z65" s="38"/>
      <c r="AA65" s="381">
        <f t="shared" si="5"/>
        <v>0</v>
      </c>
      <c r="AB65" s="38"/>
      <c r="AC65" s="163"/>
      <c r="AD65" s="38"/>
      <c r="AE65" s="171">
        <f t="shared" si="6"/>
        <v>0</v>
      </c>
      <c r="AF65" s="174">
        <f t="shared" si="7"/>
        <v>0</v>
      </c>
      <c r="AG65" s="490">
        <f t="shared" si="8"/>
        <v>0</v>
      </c>
    </row>
    <row r="66" spans="1:33" x14ac:dyDescent="0.25">
      <c r="A66" s="67">
        <v>54</v>
      </c>
      <c r="B66" s="16" t="s">
        <v>92</v>
      </c>
      <c r="C66" s="25" t="s">
        <v>12</v>
      </c>
      <c r="D66" s="463">
        <f>'Чт День 4 Нед 2'!AG66</f>
        <v>0</v>
      </c>
      <c r="E66" s="465"/>
      <c r="F66" s="38"/>
      <c r="G66" s="38"/>
      <c r="H66" s="38"/>
      <c r="I66" s="38"/>
      <c r="J66" s="38"/>
      <c r="K66" s="363">
        <f t="shared" si="9"/>
        <v>0</v>
      </c>
      <c r="L66" s="38"/>
      <c r="M66" s="38"/>
      <c r="N66" s="38"/>
      <c r="O66" s="38"/>
      <c r="P66" s="38"/>
      <c r="Q66" s="38"/>
      <c r="R66" s="38">
        <f t="shared" si="1"/>
        <v>0</v>
      </c>
      <c r="S66" s="38">
        <f t="shared" si="2"/>
        <v>0</v>
      </c>
      <c r="T66" s="169">
        <f t="shared" si="3"/>
        <v>0</v>
      </c>
      <c r="U66" s="38"/>
      <c r="V66" s="38"/>
      <c r="W66" s="212">
        <f t="shared" si="4"/>
        <v>0</v>
      </c>
      <c r="X66" s="38"/>
      <c r="Y66" s="38"/>
      <c r="Z66" s="38"/>
      <c r="AA66" s="381">
        <f t="shared" si="5"/>
        <v>0</v>
      </c>
      <c r="AB66" s="38"/>
      <c r="AC66" s="163"/>
      <c r="AD66" s="38"/>
      <c r="AE66" s="171">
        <f t="shared" si="6"/>
        <v>0</v>
      </c>
      <c r="AF66" s="174">
        <f t="shared" si="7"/>
        <v>0</v>
      </c>
      <c r="AG66" s="490">
        <f t="shared" si="8"/>
        <v>0</v>
      </c>
    </row>
    <row r="67" spans="1:33" x14ac:dyDescent="0.25">
      <c r="A67" s="67">
        <v>55</v>
      </c>
      <c r="B67" s="47" t="s">
        <v>121</v>
      </c>
      <c r="C67" s="25" t="s">
        <v>12</v>
      </c>
      <c r="D67" s="463">
        <f>'Чт День 4 Нед 2'!AG67</f>
        <v>0</v>
      </c>
      <c r="E67" s="465"/>
      <c r="F67" s="38"/>
      <c r="G67" s="38"/>
      <c r="H67" s="38"/>
      <c r="I67" s="38"/>
      <c r="J67" s="38"/>
      <c r="K67" s="363">
        <f t="shared" si="9"/>
        <v>0</v>
      </c>
      <c r="L67" s="38"/>
      <c r="M67" s="38"/>
      <c r="N67" s="38"/>
      <c r="O67" s="38"/>
      <c r="P67" s="38"/>
      <c r="Q67" s="38"/>
      <c r="R67" s="38">
        <f t="shared" si="1"/>
        <v>0</v>
      </c>
      <c r="S67" s="38">
        <f t="shared" si="2"/>
        <v>0</v>
      </c>
      <c r="T67" s="169">
        <f t="shared" si="3"/>
        <v>0</v>
      </c>
      <c r="U67" s="38"/>
      <c r="V67" s="38"/>
      <c r="W67" s="212">
        <f t="shared" si="4"/>
        <v>0</v>
      </c>
      <c r="X67" s="38"/>
      <c r="Y67" s="38"/>
      <c r="Z67" s="38"/>
      <c r="AA67" s="381">
        <f t="shared" si="5"/>
        <v>0</v>
      </c>
      <c r="AB67" s="38"/>
      <c r="AC67" s="163"/>
      <c r="AD67" s="38"/>
      <c r="AE67" s="171">
        <f t="shared" si="6"/>
        <v>0</v>
      </c>
      <c r="AF67" s="174">
        <f t="shared" si="7"/>
        <v>0</v>
      </c>
      <c r="AG67" s="490">
        <f t="shared" si="8"/>
        <v>0</v>
      </c>
    </row>
    <row r="68" spans="1:33" x14ac:dyDescent="0.25">
      <c r="A68" s="67">
        <v>56</v>
      </c>
      <c r="B68" s="19" t="s">
        <v>53</v>
      </c>
      <c r="C68" s="20" t="s">
        <v>12</v>
      </c>
      <c r="D68" s="463">
        <f>'Чт День 4 Нед 2'!AG68</f>
        <v>0</v>
      </c>
      <c r="E68" s="463"/>
      <c r="F68" s="38"/>
      <c r="G68" s="38"/>
      <c r="H68" s="38"/>
      <c r="I68" s="38"/>
      <c r="J68" s="38"/>
      <c r="K68" s="363">
        <f t="shared" si="9"/>
        <v>0</v>
      </c>
      <c r="L68" s="38"/>
      <c r="M68" s="38"/>
      <c r="N68" s="38"/>
      <c r="O68" s="38"/>
      <c r="P68" s="38"/>
      <c r="Q68" s="38"/>
      <c r="R68" s="38">
        <f t="shared" si="1"/>
        <v>0</v>
      </c>
      <c r="S68" s="38">
        <f t="shared" si="2"/>
        <v>0</v>
      </c>
      <c r="T68" s="169">
        <f t="shared" si="3"/>
        <v>0</v>
      </c>
      <c r="U68" s="38"/>
      <c r="V68" s="38"/>
      <c r="W68" s="212">
        <f t="shared" si="4"/>
        <v>0</v>
      </c>
      <c r="X68" s="38"/>
      <c r="Y68" s="38"/>
      <c r="Z68" s="38"/>
      <c r="AA68" s="381">
        <f t="shared" si="5"/>
        <v>0</v>
      </c>
      <c r="AB68" s="38"/>
      <c r="AC68" s="163"/>
      <c r="AD68" s="38"/>
      <c r="AE68" s="171">
        <f t="shared" si="6"/>
        <v>0</v>
      </c>
      <c r="AF68" s="174">
        <f t="shared" si="7"/>
        <v>0</v>
      </c>
      <c r="AG68" s="490">
        <f t="shared" si="8"/>
        <v>0</v>
      </c>
    </row>
    <row r="69" spans="1:33" x14ac:dyDescent="0.25">
      <c r="A69" s="67">
        <v>57</v>
      </c>
      <c r="B69" s="16" t="s">
        <v>54</v>
      </c>
      <c r="C69" s="17" t="s">
        <v>12</v>
      </c>
      <c r="D69" s="463">
        <f>'Чт День 4 Нед 2'!AG69</f>
        <v>0</v>
      </c>
      <c r="E69" s="463"/>
      <c r="F69" s="38"/>
      <c r="G69" s="38"/>
      <c r="H69" s="38"/>
      <c r="I69" s="38"/>
      <c r="J69" s="38"/>
      <c r="K69" s="363">
        <f t="shared" si="9"/>
        <v>0</v>
      </c>
      <c r="L69" s="38"/>
      <c r="M69" s="38"/>
      <c r="N69" s="38"/>
      <c r="O69" s="38"/>
      <c r="P69" s="38"/>
      <c r="Q69" s="38"/>
      <c r="R69" s="38">
        <f t="shared" si="1"/>
        <v>0</v>
      </c>
      <c r="S69" s="38">
        <f t="shared" si="2"/>
        <v>0</v>
      </c>
      <c r="T69" s="169">
        <f t="shared" si="3"/>
        <v>0</v>
      </c>
      <c r="U69" s="38"/>
      <c r="V69" s="38"/>
      <c r="W69" s="212">
        <f t="shared" si="4"/>
        <v>0</v>
      </c>
      <c r="X69" s="38"/>
      <c r="Y69" s="38"/>
      <c r="Z69" s="38"/>
      <c r="AA69" s="381">
        <f t="shared" si="5"/>
        <v>0</v>
      </c>
      <c r="AB69" s="171">
        <v>2.7300000000000001E-2</v>
      </c>
      <c r="AC69" s="163"/>
      <c r="AD69" s="38"/>
      <c r="AE69" s="171">
        <f t="shared" si="6"/>
        <v>0</v>
      </c>
      <c r="AF69" s="174">
        <f t="shared" si="7"/>
        <v>0</v>
      </c>
      <c r="AG69" s="490">
        <f t="shared" si="8"/>
        <v>0</v>
      </c>
    </row>
    <row r="70" spans="1:33" x14ac:dyDescent="0.25">
      <c r="A70" s="67">
        <v>58</v>
      </c>
      <c r="B70" s="16" t="s">
        <v>55</v>
      </c>
      <c r="C70" s="17" t="s">
        <v>12</v>
      </c>
      <c r="D70" s="463">
        <f>'Чт День 4 Нед 2'!AG70</f>
        <v>0</v>
      </c>
      <c r="E70" s="463"/>
      <c r="F70" s="38"/>
      <c r="G70" s="38"/>
      <c r="H70" s="38"/>
      <c r="I70" s="38"/>
      <c r="J70" s="38"/>
      <c r="K70" s="363">
        <f t="shared" si="9"/>
        <v>0</v>
      </c>
      <c r="L70" s="38"/>
      <c r="M70" s="38"/>
      <c r="N70" s="38"/>
      <c r="O70" s="38"/>
      <c r="P70" s="38"/>
      <c r="Q70" s="38"/>
      <c r="R70" s="38">
        <f t="shared" si="1"/>
        <v>0</v>
      </c>
      <c r="S70" s="38">
        <f t="shared" si="2"/>
        <v>0</v>
      </c>
      <c r="T70" s="169">
        <f t="shared" si="3"/>
        <v>0</v>
      </c>
      <c r="U70" s="38"/>
      <c r="V70" s="38"/>
      <c r="W70" s="212">
        <f t="shared" si="4"/>
        <v>0</v>
      </c>
      <c r="X70" s="38"/>
      <c r="Y70" s="38"/>
      <c r="Z70" s="38"/>
      <c r="AA70" s="381">
        <f t="shared" si="5"/>
        <v>0</v>
      </c>
      <c r="AB70" s="38"/>
      <c r="AC70" s="163"/>
      <c r="AD70" s="38"/>
      <c r="AE70" s="171">
        <f t="shared" si="6"/>
        <v>0</v>
      </c>
      <c r="AF70" s="174">
        <f t="shared" si="7"/>
        <v>0</v>
      </c>
      <c r="AG70" s="490">
        <f t="shared" si="8"/>
        <v>0</v>
      </c>
    </row>
    <row r="71" spans="1:33" x14ac:dyDescent="0.25">
      <c r="A71" s="67">
        <v>59</v>
      </c>
      <c r="B71" s="16" t="s">
        <v>56</v>
      </c>
      <c r="C71" s="17" t="s">
        <v>12</v>
      </c>
      <c r="D71" s="463">
        <f>'Чт День 4 Нед 2'!AG71</f>
        <v>-0.1152</v>
      </c>
      <c r="E71" s="463"/>
      <c r="F71" s="38"/>
      <c r="G71" s="434">
        <v>3.7499999999999999E-3</v>
      </c>
      <c r="H71" s="38"/>
      <c r="I71" s="38"/>
      <c r="J71" s="38"/>
      <c r="K71" s="363">
        <f t="shared" ref="K71:K102" si="10">(J71+I71+H71+G71+F71)*$K$5</f>
        <v>0</v>
      </c>
      <c r="L71" s="38"/>
      <c r="M71" s="434">
        <v>2.3999999999999998E-3</v>
      </c>
      <c r="N71" s="38"/>
      <c r="O71" s="38"/>
      <c r="P71" s="38"/>
      <c r="Q71" s="38"/>
      <c r="R71" s="38">
        <f t="shared" si="1"/>
        <v>0</v>
      </c>
      <c r="S71" s="38">
        <f t="shared" si="2"/>
        <v>0</v>
      </c>
      <c r="T71" s="169">
        <f t="shared" si="3"/>
        <v>0</v>
      </c>
      <c r="U71" s="38"/>
      <c r="V71" s="38"/>
      <c r="W71" s="212">
        <f t="shared" si="4"/>
        <v>0</v>
      </c>
      <c r="X71" s="38"/>
      <c r="Y71" s="38"/>
      <c r="Z71" s="38"/>
      <c r="AA71" s="381">
        <f t="shared" si="5"/>
        <v>0</v>
      </c>
      <c r="AB71" s="38">
        <v>4.0000000000000001E-3</v>
      </c>
      <c r="AC71" s="163"/>
      <c r="AD71" s="38"/>
      <c r="AE71" s="171">
        <f t="shared" si="6"/>
        <v>0</v>
      </c>
      <c r="AF71" s="174">
        <f t="shared" si="7"/>
        <v>0</v>
      </c>
      <c r="AG71" s="490">
        <f t="shared" si="8"/>
        <v>-0.1152</v>
      </c>
    </row>
    <row r="72" spans="1:33" x14ac:dyDescent="0.25">
      <c r="A72" s="67">
        <v>60</v>
      </c>
      <c r="B72" s="47" t="s">
        <v>109</v>
      </c>
      <c r="C72" s="55" t="s">
        <v>12</v>
      </c>
      <c r="D72" s="463">
        <f>'Чт День 4 Нед 2'!AG72</f>
        <v>0</v>
      </c>
      <c r="E72" s="475"/>
      <c r="F72" s="38"/>
      <c r="G72" s="38"/>
      <c r="H72" s="38"/>
      <c r="I72" s="38"/>
      <c r="J72" s="38"/>
      <c r="K72" s="363">
        <f t="shared" si="10"/>
        <v>0</v>
      </c>
      <c r="L72" s="38"/>
      <c r="M72" s="38"/>
      <c r="N72" s="38"/>
      <c r="O72" s="38"/>
      <c r="P72" s="38"/>
      <c r="Q72" s="38"/>
      <c r="R72" s="38">
        <f t="shared" ref="R72:R135" si="11">(L72+M72+N72+O72+P72)*$R$5</f>
        <v>0</v>
      </c>
      <c r="S72" s="38">
        <f t="shared" ref="S72:S135" si="12">(L72+M72+N72+O72+Q72+P72)*$S$5</f>
        <v>0</v>
      </c>
      <c r="T72" s="169">
        <f t="shared" ref="T72:T135" si="13">S72+R72</f>
        <v>0</v>
      </c>
      <c r="U72" s="38"/>
      <c r="V72" s="38"/>
      <c r="W72" s="212">
        <f t="shared" ref="W72:W135" si="14">(V72+U72)*$W$5</f>
        <v>0</v>
      </c>
      <c r="X72" s="38"/>
      <c r="Y72" s="38"/>
      <c r="Z72" s="38"/>
      <c r="AA72" s="381">
        <f t="shared" ref="AA72:AA135" si="15">(Z72+Y72+X72)*$AA$5</f>
        <v>0</v>
      </c>
      <c r="AB72" s="38"/>
      <c r="AC72" s="163"/>
      <c r="AD72" s="38"/>
      <c r="AE72" s="171">
        <f t="shared" ref="AE72:AE135" si="16">(AD72+AC72+AB72)*$AE$5</f>
        <v>0</v>
      </c>
      <c r="AF72" s="174">
        <f t="shared" ref="AF72:AF135" si="17">K72+T72+W72+AA72+AE72</f>
        <v>0</v>
      </c>
      <c r="AG72" s="490">
        <f t="shared" ref="AG72:AG135" si="18">(D72+E72)-AF72</f>
        <v>0</v>
      </c>
    </row>
    <row r="73" spans="1:33" x14ac:dyDescent="0.25">
      <c r="A73" s="15"/>
      <c r="B73" s="280" t="s">
        <v>197</v>
      </c>
      <c r="C73" s="7"/>
      <c r="D73" s="463">
        <f>'Чт День 4 Нед 2'!AG73</f>
        <v>0</v>
      </c>
      <c r="E73" s="7"/>
      <c r="F73" s="38"/>
      <c r="G73" s="38"/>
      <c r="H73" s="38"/>
      <c r="I73" s="38"/>
      <c r="J73" s="38"/>
      <c r="K73" s="363">
        <f t="shared" si="10"/>
        <v>0</v>
      </c>
      <c r="L73" s="38"/>
      <c r="M73" s="38"/>
      <c r="N73" s="38"/>
      <c r="O73" s="38"/>
      <c r="P73" s="38"/>
      <c r="Q73" s="38"/>
      <c r="R73" s="38">
        <f t="shared" si="11"/>
        <v>0</v>
      </c>
      <c r="S73" s="38">
        <f t="shared" si="12"/>
        <v>0</v>
      </c>
      <c r="T73" s="169">
        <f t="shared" si="13"/>
        <v>0</v>
      </c>
      <c r="U73" s="38"/>
      <c r="V73" s="38"/>
      <c r="W73" s="212">
        <f t="shared" si="14"/>
        <v>0</v>
      </c>
      <c r="X73" s="38"/>
      <c r="Y73" s="38"/>
      <c r="Z73" s="38"/>
      <c r="AA73" s="381">
        <f t="shared" si="15"/>
        <v>0</v>
      </c>
      <c r="AB73" s="38"/>
      <c r="AC73" s="163"/>
      <c r="AD73" s="38"/>
      <c r="AE73" s="171">
        <f t="shared" si="16"/>
        <v>0</v>
      </c>
      <c r="AF73" s="174">
        <f t="shared" si="17"/>
        <v>0</v>
      </c>
      <c r="AG73" s="490">
        <f t="shared" si="18"/>
        <v>0</v>
      </c>
    </row>
    <row r="74" spans="1:33" x14ac:dyDescent="0.25">
      <c r="A74" s="15">
        <v>61</v>
      </c>
      <c r="B74" s="16" t="s">
        <v>57</v>
      </c>
      <c r="C74" s="17" t="s">
        <v>12</v>
      </c>
      <c r="D74" s="463">
        <f>'Чт День 4 Нед 2'!AG74</f>
        <v>-1.2E-2</v>
      </c>
      <c r="E74" s="463"/>
      <c r="F74" s="38"/>
      <c r="G74" s="38"/>
      <c r="H74" s="38"/>
      <c r="I74" s="38"/>
      <c r="J74" s="38"/>
      <c r="K74" s="363">
        <f t="shared" si="10"/>
        <v>0</v>
      </c>
      <c r="L74" s="38"/>
      <c r="M74" s="38"/>
      <c r="N74" s="38"/>
      <c r="O74" s="38"/>
      <c r="P74" s="38"/>
      <c r="Q74" s="38"/>
      <c r="R74" s="38">
        <f t="shared" si="11"/>
        <v>0</v>
      </c>
      <c r="S74" s="38">
        <f t="shared" si="12"/>
        <v>0</v>
      </c>
      <c r="T74" s="169">
        <f t="shared" si="13"/>
        <v>0</v>
      </c>
      <c r="U74" s="38"/>
      <c r="V74" s="212">
        <v>5.0000000000000001E-4</v>
      </c>
      <c r="W74" s="212">
        <f t="shared" si="14"/>
        <v>0</v>
      </c>
      <c r="X74" s="38"/>
      <c r="Y74" s="38"/>
      <c r="Z74" s="38"/>
      <c r="AA74" s="381">
        <f t="shared" si="15"/>
        <v>0</v>
      </c>
      <c r="AB74" s="38"/>
      <c r="AC74" s="163">
        <v>5.0000000000000001E-4</v>
      </c>
      <c r="AD74" s="38"/>
      <c r="AE74" s="171">
        <f t="shared" si="16"/>
        <v>0</v>
      </c>
      <c r="AF74" s="174">
        <f t="shared" si="17"/>
        <v>0</v>
      </c>
      <c r="AG74" s="490">
        <f t="shared" si="18"/>
        <v>-1.2E-2</v>
      </c>
    </row>
    <row r="75" spans="1:33" x14ac:dyDescent="0.25">
      <c r="A75" s="15">
        <v>62</v>
      </c>
      <c r="B75" s="16" t="s">
        <v>58</v>
      </c>
      <c r="C75" s="17" t="s">
        <v>12</v>
      </c>
      <c r="D75" s="463">
        <f>'Чт День 4 Нед 2'!AG75</f>
        <v>0</v>
      </c>
      <c r="E75" s="463"/>
      <c r="F75" s="38"/>
      <c r="G75" s="38"/>
      <c r="H75" s="38"/>
      <c r="I75" s="38"/>
      <c r="J75" s="38"/>
      <c r="K75" s="363">
        <f t="shared" si="10"/>
        <v>0</v>
      </c>
      <c r="L75" s="38"/>
      <c r="M75" s="38"/>
      <c r="N75" s="38"/>
      <c r="O75" s="38"/>
      <c r="P75" s="38"/>
      <c r="Q75" s="38"/>
      <c r="R75" s="38">
        <f t="shared" si="11"/>
        <v>0</v>
      </c>
      <c r="S75" s="38">
        <f t="shared" si="12"/>
        <v>0</v>
      </c>
      <c r="T75" s="169">
        <f t="shared" si="13"/>
        <v>0</v>
      </c>
      <c r="U75" s="38"/>
      <c r="V75" s="38"/>
      <c r="W75" s="212">
        <f t="shared" si="14"/>
        <v>0</v>
      </c>
      <c r="X75" s="38"/>
      <c r="Y75" s="38"/>
      <c r="Z75" s="38"/>
      <c r="AA75" s="381">
        <f t="shared" si="15"/>
        <v>0</v>
      </c>
      <c r="AB75" s="38"/>
      <c r="AC75" s="163"/>
      <c r="AD75" s="38"/>
      <c r="AE75" s="171">
        <f t="shared" si="16"/>
        <v>0</v>
      </c>
      <c r="AF75" s="174">
        <f t="shared" si="17"/>
        <v>0</v>
      </c>
      <c r="AG75" s="490">
        <f t="shared" si="18"/>
        <v>0</v>
      </c>
    </row>
    <row r="76" spans="1:33" x14ac:dyDescent="0.25">
      <c r="A76" s="15">
        <v>63</v>
      </c>
      <c r="B76" s="16" t="s">
        <v>59</v>
      </c>
      <c r="C76" s="17" t="s">
        <v>12</v>
      </c>
      <c r="D76" s="463">
        <f>'Чт День 4 Нед 2'!AG76</f>
        <v>0</v>
      </c>
      <c r="E76" s="463"/>
      <c r="F76" s="38"/>
      <c r="G76" s="38"/>
      <c r="H76" s="38"/>
      <c r="I76" s="38"/>
      <c r="J76" s="38"/>
      <c r="K76" s="363">
        <f t="shared" si="10"/>
        <v>0</v>
      </c>
      <c r="L76" s="38"/>
      <c r="M76" s="38"/>
      <c r="N76" s="38"/>
      <c r="O76" s="38"/>
      <c r="P76" s="38"/>
      <c r="Q76" s="38"/>
      <c r="R76" s="38">
        <f t="shared" si="11"/>
        <v>0</v>
      </c>
      <c r="S76" s="38">
        <f t="shared" si="12"/>
        <v>0</v>
      </c>
      <c r="T76" s="169">
        <f t="shared" si="13"/>
        <v>0</v>
      </c>
      <c r="U76" s="38"/>
      <c r="V76" s="38"/>
      <c r="W76" s="212">
        <f t="shared" si="14"/>
        <v>0</v>
      </c>
      <c r="X76" s="38"/>
      <c r="Y76" s="38"/>
      <c r="Z76" s="38"/>
      <c r="AA76" s="381">
        <f t="shared" si="15"/>
        <v>0</v>
      </c>
      <c r="AB76" s="38"/>
      <c r="AC76" s="163"/>
      <c r="AD76" s="38"/>
      <c r="AE76" s="171">
        <f t="shared" si="16"/>
        <v>0</v>
      </c>
      <c r="AF76" s="174">
        <f t="shared" si="17"/>
        <v>0</v>
      </c>
      <c r="AG76" s="490">
        <f t="shared" si="18"/>
        <v>0</v>
      </c>
    </row>
    <row r="77" spans="1:33" x14ac:dyDescent="0.25">
      <c r="A77" s="15">
        <v>64</v>
      </c>
      <c r="B77" s="16" t="s">
        <v>60</v>
      </c>
      <c r="C77" s="17" t="s">
        <v>12</v>
      </c>
      <c r="D77" s="463">
        <f>'Чт День 4 Нед 2'!AG77</f>
        <v>0</v>
      </c>
      <c r="E77" s="463"/>
      <c r="F77" s="38"/>
      <c r="G77" s="38"/>
      <c r="H77" s="38"/>
      <c r="I77" s="38"/>
      <c r="J77" s="38"/>
      <c r="K77" s="363">
        <f t="shared" si="10"/>
        <v>0</v>
      </c>
      <c r="L77" s="38"/>
      <c r="M77" s="38"/>
      <c r="N77" s="38"/>
      <c r="O77" s="38"/>
      <c r="P77" s="38"/>
      <c r="Q77" s="38"/>
      <c r="R77" s="38">
        <f t="shared" si="11"/>
        <v>0</v>
      </c>
      <c r="S77" s="38">
        <f t="shared" si="12"/>
        <v>0</v>
      </c>
      <c r="T77" s="169">
        <f t="shared" si="13"/>
        <v>0</v>
      </c>
      <c r="U77" s="38"/>
      <c r="V77" s="38"/>
      <c r="W77" s="212">
        <f t="shared" si="14"/>
        <v>0</v>
      </c>
      <c r="X77" s="38"/>
      <c r="Y77" s="38"/>
      <c r="Z77" s="38"/>
      <c r="AA77" s="381">
        <f t="shared" si="15"/>
        <v>0</v>
      </c>
      <c r="AB77" s="38"/>
      <c r="AC77" s="163"/>
      <c r="AD77" s="38"/>
      <c r="AE77" s="171">
        <f t="shared" si="16"/>
        <v>0</v>
      </c>
      <c r="AF77" s="174">
        <f t="shared" si="17"/>
        <v>0</v>
      </c>
      <c r="AG77" s="490">
        <f t="shared" si="18"/>
        <v>0</v>
      </c>
    </row>
    <row r="78" spans="1:33" x14ac:dyDescent="0.25">
      <c r="A78" s="15">
        <v>65</v>
      </c>
      <c r="B78" s="16" t="s">
        <v>194</v>
      </c>
      <c r="C78" s="17" t="s">
        <v>12</v>
      </c>
      <c r="D78" s="463">
        <f>'Чт День 4 Нед 2'!AG78</f>
        <v>0</v>
      </c>
      <c r="E78" s="463"/>
      <c r="F78" s="38"/>
      <c r="G78" s="38"/>
      <c r="H78" s="38"/>
      <c r="I78" s="38"/>
      <c r="J78" s="38"/>
      <c r="K78" s="363">
        <f t="shared" si="10"/>
        <v>0</v>
      </c>
      <c r="L78" s="38"/>
      <c r="M78" s="38"/>
      <c r="N78" s="38"/>
      <c r="O78" s="38"/>
      <c r="P78" s="38"/>
      <c r="Q78" s="38"/>
      <c r="R78" s="38">
        <f t="shared" si="11"/>
        <v>0</v>
      </c>
      <c r="S78" s="38">
        <f t="shared" si="12"/>
        <v>0</v>
      </c>
      <c r="T78" s="169">
        <f t="shared" si="13"/>
        <v>0</v>
      </c>
      <c r="U78" s="38"/>
      <c r="V78" s="38"/>
      <c r="W78" s="212">
        <f t="shared" si="14"/>
        <v>0</v>
      </c>
      <c r="X78" s="38"/>
      <c r="Y78" s="38"/>
      <c r="Z78" s="38"/>
      <c r="AA78" s="381">
        <f t="shared" si="15"/>
        <v>0</v>
      </c>
      <c r="AB78" s="38"/>
      <c r="AC78" s="163"/>
      <c r="AD78" s="38"/>
      <c r="AE78" s="171">
        <f t="shared" si="16"/>
        <v>0</v>
      </c>
      <c r="AF78" s="174">
        <f t="shared" si="17"/>
        <v>0</v>
      </c>
      <c r="AG78" s="490">
        <f t="shared" si="18"/>
        <v>0</v>
      </c>
    </row>
    <row r="79" spans="1:33" x14ac:dyDescent="0.25">
      <c r="A79" s="15"/>
      <c r="B79" s="280" t="s">
        <v>195</v>
      </c>
      <c r="C79" s="7"/>
      <c r="D79" s="463">
        <f>'Чт День 4 Нед 2'!AG79</f>
        <v>0</v>
      </c>
      <c r="E79" s="7"/>
      <c r="F79" s="38"/>
      <c r="G79" s="38"/>
      <c r="H79" s="38"/>
      <c r="I79" s="38"/>
      <c r="J79" s="38"/>
      <c r="K79" s="363">
        <f t="shared" si="10"/>
        <v>0</v>
      </c>
      <c r="L79" s="38"/>
      <c r="M79" s="38"/>
      <c r="N79" s="38"/>
      <c r="O79" s="38"/>
      <c r="P79" s="38"/>
      <c r="Q79" s="38"/>
      <c r="R79" s="38">
        <f t="shared" si="11"/>
        <v>0</v>
      </c>
      <c r="S79" s="38">
        <f t="shared" si="12"/>
        <v>0</v>
      </c>
      <c r="T79" s="169">
        <f t="shared" si="13"/>
        <v>0</v>
      </c>
      <c r="U79" s="38"/>
      <c r="V79" s="38"/>
      <c r="W79" s="212">
        <f t="shared" si="14"/>
        <v>0</v>
      </c>
      <c r="X79" s="38"/>
      <c r="Y79" s="38"/>
      <c r="Z79" s="38"/>
      <c r="AA79" s="381">
        <f t="shared" si="15"/>
        <v>0</v>
      </c>
      <c r="AB79" s="38"/>
      <c r="AC79" s="163"/>
      <c r="AD79" s="38"/>
      <c r="AE79" s="171">
        <f t="shared" si="16"/>
        <v>0</v>
      </c>
      <c r="AF79" s="174">
        <f t="shared" si="17"/>
        <v>0</v>
      </c>
      <c r="AG79" s="490">
        <f t="shared" si="18"/>
        <v>0</v>
      </c>
    </row>
    <row r="80" spans="1:33" x14ac:dyDescent="0.25">
      <c r="A80" s="15">
        <v>66</v>
      </c>
      <c r="B80" s="19" t="s">
        <v>66</v>
      </c>
      <c r="C80" s="20" t="s">
        <v>12</v>
      </c>
      <c r="D80" s="463">
        <f>'Чт День 4 Нед 2'!AG80</f>
        <v>0</v>
      </c>
      <c r="E80" s="463"/>
      <c r="F80" s="38"/>
      <c r="G80" s="38"/>
      <c r="H80" s="38"/>
      <c r="I80" s="434">
        <v>2.0400000000000001E-2</v>
      </c>
      <c r="J80" s="38"/>
      <c r="K80" s="363">
        <f t="shared" si="10"/>
        <v>0</v>
      </c>
      <c r="L80" s="38"/>
      <c r="M80" s="38"/>
      <c r="N80" s="38"/>
      <c r="O80" s="434">
        <v>2.0400000000000001E-2</v>
      </c>
      <c r="P80" s="38"/>
      <c r="Q80" s="38"/>
      <c r="R80" s="38">
        <f t="shared" si="11"/>
        <v>0</v>
      </c>
      <c r="S80" s="38">
        <f t="shared" si="12"/>
        <v>0</v>
      </c>
      <c r="T80" s="169">
        <f t="shared" si="13"/>
        <v>0</v>
      </c>
      <c r="U80" s="38"/>
      <c r="V80" s="38"/>
      <c r="W80" s="212">
        <f t="shared" si="14"/>
        <v>0</v>
      </c>
      <c r="X80" s="38"/>
      <c r="Y80" s="38"/>
      <c r="Z80" s="38"/>
      <c r="AA80" s="381">
        <f t="shared" si="15"/>
        <v>0</v>
      </c>
      <c r="AB80" s="38"/>
      <c r="AC80" s="163"/>
      <c r="AD80" s="38"/>
      <c r="AE80" s="171">
        <f t="shared" si="16"/>
        <v>0</v>
      </c>
      <c r="AF80" s="174">
        <f t="shared" si="17"/>
        <v>0</v>
      </c>
      <c r="AG80" s="490">
        <f t="shared" si="18"/>
        <v>0</v>
      </c>
    </row>
    <row r="81" spans="1:33" x14ac:dyDescent="0.25">
      <c r="A81" s="15">
        <v>67</v>
      </c>
      <c r="B81" s="19" t="s">
        <v>67</v>
      </c>
      <c r="C81" s="20" t="s">
        <v>12</v>
      </c>
      <c r="D81" s="463">
        <f>'Чт День 4 Нед 2'!AG81</f>
        <v>0</v>
      </c>
      <c r="E81" s="463"/>
      <c r="F81" s="38"/>
      <c r="G81" s="38"/>
      <c r="H81" s="38"/>
      <c r="I81" s="38"/>
      <c r="J81" s="38"/>
      <c r="K81" s="363">
        <f t="shared" si="10"/>
        <v>0</v>
      </c>
      <c r="L81" s="38"/>
      <c r="M81" s="38"/>
      <c r="N81" s="38"/>
      <c r="O81" s="38"/>
      <c r="P81" s="38"/>
      <c r="Q81" s="38"/>
      <c r="R81" s="38">
        <f t="shared" si="11"/>
        <v>0</v>
      </c>
      <c r="S81" s="38">
        <f t="shared" si="12"/>
        <v>0</v>
      </c>
      <c r="T81" s="169">
        <f t="shared" si="13"/>
        <v>0</v>
      </c>
      <c r="U81" s="38"/>
      <c r="V81" s="38"/>
      <c r="W81" s="212">
        <f t="shared" si="14"/>
        <v>0</v>
      </c>
      <c r="X81" s="38"/>
      <c r="Y81" s="38"/>
      <c r="Z81" s="38"/>
      <c r="AA81" s="381">
        <f t="shared" si="15"/>
        <v>0</v>
      </c>
      <c r="AB81" s="38"/>
      <c r="AC81" s="163"/>
      <c r="AD81" s="38"/>
      <c r="AE81" s="171">
        <f t="shared" si="16"/>
        <v>0</v>
      </c>
      <c r="AF81" s="174">
        <f t="shared" si="17"/>
        <v>0</v>
      </c>
      <c r="AG81" s="490">
        <f t="shared" si="18"/>
        <v>0</v>
      </c>
    </row>
    <row r="82" spans="1:33" x14ac:dyDescent="0.25">
      <c r="A82" s="15">
        <v>68</v>
      </c>
      <c r="B82" s="19" t="s">
        <v>68</v>
      </c>
      <c r="C82" s="20" t="s">
        <v>12</v>
      </c>
      <c r="D82" s="463">
        <f>'Чт День 4 Нед 2'!AG82</f>
        <v>0</v>
      </c>
      <c r="E82" s="463"/>
      <c r="F82" s="38"/>
      <c r="G82" s="38"/>
      <c r="H82" s="38"/>
      <c r="I82" s="38"/>
      <c r="J82" s="38"/>
      <c r="K82" s="363">
        <f t="shared" si="10"/>
        <v>0</v>
      </c>
      <c r="L82" s="38"/>
      <c r="M82" s="38"/>
      <c r="N82" s="38"/>
      <c r="O82" s="38"/>
      <c r="P82" s="38"/>
      <c r="Q82" s="38"/>
      <c r="R82" s="38">
        <f t="shared" si="11"/>
        <v>0</v>
      </c>
      <c r="S82" s="38">
        <f t="shared" si="12"/>
        <v>0</v>
      </c>
      <c r="T82" s="169">
        <f t="shared" si="13"/>
        <v>0</v>
      </c>
      <c r="U82" s="38"/>
      <c r="V82" s="38"/>
      <c r="W82" s="212">
        <f t="shared" si="14"/>
        <v>0</v>
      </c>
      <c r="X82" s="38"/>
      <c r="Y82" s="38"/>
      <c r="Z82" s="38"/>
      <c r="AA82" s="381">
        <f t="shared" si="15"/>
        <v>0</v>
      </c>
      <c r="AB82" s="38"/>
      <c r="AC82" s="163"/>
      <c r="AD82" s="38"/>
      <c r="AE82" s="171">
        <f t="shared" si="16"/>
        <v>0</v>
      </c>
      <c r="AF82" s="174">
        <f t="shared" si="17"/>
        <v>0</v>
      </c>
      <c r="AG82" s="490">
        <f t="shared" si="18"/>
        <v>0</v>
      </c>
    </row>
    <row r="83" spans="1:33" x14ac:dyDescent="0.25">
      <c r="A83" s="15">
        <v>69</v>
      </c>
      <c r="B83" s="16" t="s">
        <v>69</v>
      </c>
      <c r="C83" s="17" t="s">
        <v>12</v>
      </c>
      <c r="D83" s="463">
        <f>'Чт День 4 Нед 2'!AG83</f>
        <v>0</v>
      </c>
      <c r="E83" s="463"/>
      <c r="F83" s="38"/>
      <c r="G83" s="38"/>
      <c r="H83" s="38"/>
      <c r="I83" s="38"/>
      <c r="J83" s="38"/>
      <c r="K83" s="363">
        <f t="shared" si="10"/>
        <v>0</v>
      </c>
      <c r="L83" s="38"/>
      <c r="M83" s="38"/>
      <c r="N83" s="38"/>
      <c r="O83" s="38"/>
      <c r="P83" s="38"/>
      <c r="Q83" s="38"/>
      <c r="R83" s="38">
        <f t="shared" si="11"/>
        <v>0</v>
      </c>
      <c r="S83" s="38">
        <f t="shared" si="12"/>
        <v>0</v>
      </c>
      <c r="T83" s="169">
        <f t="shared" si="13"/>
        <v>0</v>
      </c>
      <c r="U83" s="38"/>
      <c r="V83" s="38"/>
      <c r="W83" s="212">
        <f t="shared" si="14"/>
        <v>0</v>
      </c>
      <c r="X83" s="38"/>
      <c r="Y83" s="38"/>
      <c r="Z83" s="38"/>
      <c r="AA83" s="381">
        <f t="shared" si="15"/>
        <v>0</v>
      </c>
      <c r="AB83" s="38"/>
      <c r="AC83" s="163"/>
      <c r="AD83" s="38"/>
      <c r="AE83" s="171">
        <f t="shared" si="16"/>
        <v>0</v>
      </c>
      <c r="AF83" s="174">
        <f t="shared" si="17"/>
        <v>0</v>
      </c>
      <c r="AG83" s="490">
        <f t="shared" si="18"/>
        <v>0</v>
      </c>
    </row>
    <row r="84" spans="1:33" x14ac:dyDescent="0.25">
      <c r="A84" s="15">
        <v>70</v>
      </c>
      <c r="B84" s="16" t="s">
        <v>70</v>
      </c>
      <c r="C84" s="17" t="s">
        <v>12</v>
      </c>
      <c r="D84" s="463">
        <f>'Чт День 4 Нед 2'!AG84</f>
        <v>0</v>
      </c>
      <c r="E84" s="463"/>
      <c r="F84" s="38"/>
      <c r="G84" s="38"/>
      <c r="H84" s="38"/>
      <c r="I84" s="38"/>
      <c r="J84" s="38"/>
      <c r="K84" s="363">
        <f t="shared" si="10"/>
        <v>0</v>
      </c>
      <c r="L84" s="38"/>
      <c r="M84" s="38"/>
      <c r="N84" s="38"/>
      <c r="O84" s="38"/>
      <c r="P84" s="38"/>
      <c r="Q84" s="38"/>
      <c r="R84" s="38">
        <f t="shared" si="11"/>
        <v>0</v>
      </c>
      <c r="S84" s="38">
        <f t="shared" si="12"/>
        <v>0</v>
      </c>
      <c r="T84" s="169">
        <f t="shared" si="13"/>
        <v>0</v>
      </c>
      <c r="U84" s="38"/>
      <c r="V84" s="38"/>
      <c r="W84" s="212">
        <f t="shared" si="14"/>
        <v>0</v>
      </c>
      <c r="X84" s="38"/>
      <c r="Y84" s="170">
        <v>1.5299999999999999E-2</v>
      </c>
      <c r="Z84" s="38"/>
      <c r="AA84" s="381">
        <f t="shared" si="15"/>
        <v>0</v>
      </c>
      <c r="AB84" s="38"/>
      <c r="AC84" s="163"/>
      <c r="AD84" s="38"/>
      <c r="AE84" s="171">
        <f t="shared" si="16"/>
        <v>0</v>
      </c>
      <c r="AF84" s="174">
        <f t="shared" si="17"/>
        <v>0</v>
      </c>
      <c r="AG84" s="490">
        <f t="shared" si="18"/>
        <v>0</v>
      </c>
    </row>
    <row r="85" spans="1:33" x14ac:dyDescent="0.25">
      <c r="A85" s="15">
        <v>71</v>
      </c>
      <c r="B85" s="22" t="s">
        <v>103</v>
      </c>
      <c r="C85" s="17" t="s">
        <v>12</v>
      </c>
      <c r="D85" s="463">
        <f>'Чт День 4 Нед 2'!AG85</f>
        <v>0</v>
      </c>
      <c r="E85" s="463"/>
      <c r="F85" s="38"/>
      <c r="G85" s="38"/>
      <c r="H85" s="38"/>
      <c r="I85" s="38"/>
      <c r="J85" s="38"/>
      <c r="K85" s="363">
        <f t="shared" si="10"/>
        <v>0</v>
      </c>
      <c r="L85" s="38"/>
      <c r="M85" s="38"/>
      <c r="N85" s="38"/>
      <c r="O85" s="38"/>
      <c r="P85" s="38"/>
      <c r="Q85" s="38"/>
      <c r="R85" s="38">
        <f t="shared" si="11"/>
        <v>0</v>
      </c>
      <c r="S85" s="38">
        <f t="shared" si="12"/>
        <v>0</v>
      </c>
      <c r="T85" s="169">
        <f t="shared" si="13"/>
        <v>0</v>
      </c>
      <c r="U85" s="38"/>
      <c r="V85" s="38"/>
      <c r="W85" s="212">
        <f t="shared" si="14"/>
        <v>0</v>
      </c>
      <c r="X85" s="38"/>
      <c r="Y85" s="38"/>
      <c r="Z85" s="38"/>
      <c r="AA85" s="381">
        <f t="shared" si="15"/>
        <v>0</v>
      </c>
      <c r="AB85" s="38"/>
      <c r="AC85" s="163"/>
      <c r="AD85" s="38"/>
      <c r="AE85" s="171">
        <f t="shared" si="16"/>
        <v>0</v>
      </c>
      <c r="AF85" s="174">
        <f t="shared" si="17"/>
        <v>0</v>
      </c>
      <c r="AG85" s="490">
        <f t="shared" si="18"/>
        <v>0</v>
      </c>
    </row>
    <row r="86" spans="1:33" x14ac:dyDescent="0.25">
      <c r="A86" s="15">
        <v>72</v>
      </c>
      <c r="B86" s="22" t="s">
        <v>111</v>
      </c>
      <c r="C86" s="17" t="s">
        <v>12</v>
      </c>
      <c r="D86" s="463">
        <f>'Чт День 4 Нед 2'!AG86</f>
        <v>0</v>
      </c>
      <c r="E86" s="463"/>
      <c r="F86" s="38"/>
      <c r="G86" s="38"/>
      <c r="H86" s="38"/>
      <c r="I86" s="38"/>
      <c r="J86" s="38"/>
      <c r="K86" s="363">
        <f t="shared" si="10"/>
        <v>0</v>
      </c>
      <c r="L86" s="38"/>
      <c r="M86" s="38"/>
      <c r="N86" s="38"/>
      <c r="O86" s="38"/>
      <c r="P86" s="38"/>
      <c r="Q86" s="38"/>
      <c r="R86" s="38">
        <f t="shared" si="11"/>
        <v>0</v>
      </c>
      <c r="S86" s="38">
        <f t="shared" si="12"/>
        <v>0</v>
      </c>
      <c r="T86" s="169">
        <f t="shared" si="13"/>
        <v>0</v>
      </c>
      <c r="U86" s="38"/>
      <c r="V86" s="38"/>
      <c r="W86" s="212">
        <f t="shared" si="14"/>
        <v>0</v>
      </c>
      <c r="X86" s="38"/>
      <c r="Y86" s="38"/>
      <c r="Z86" s="38"/>
      <c r="AA86" s="381">
        <f t="shared" si="15"/>
        <v>0</v>
      </c>
      <c r="AB86" s="38"/>
      <c r="AC86" s="163"/>
      <c r="AD86" s="38"/>
      <c r="AE86" s="171">
        <f t="shared" si="16"/>
        <v>0</v>
      </c>
      <c r="AF86" s="174">
        <f t="shared" si="17"/>
        <v>0</v>
      </c>
      <c r="AG86" s="490">
        <f t="shared" si="18"/>
        <v>0</v>
      </c>
    </row>
    <row r="87" spans="1:33" x14ac:dyDescent="0.25">
      <c r="A87" s="15">
        <v>73</v>
      </c>
      <c r="B87" s="22" t="s">
        <v>112</v>
      </c>
      <c r="C87" s="17" t="s">
        <v>12</v>
      </c>
      <c r="D87" s="463">
        <f>'Чт День 4 Нед 2'!AG87</f>
        <v>0</v>
      </c>
      <c r="E87" s="463"/>
      <c r="F87" s="38"/>
      <c r="G87" s="38"/>
      <c r="H87" s="38"/>
      <c r="I87" s="38"/>
      <c r="J87" s="38"/>
      <c r="K87" s="363">
        <f t="shared" si="10"/>
        <v>0</v>
      </c>
      <c r="L87" s="38"/>
      <c r="M87" s="38"/>
      <c r="N87" s="38"/>
      <c r="O87" s="38"/>
      <c r="P87" s="38"/>
      <c r="Q87" s="38"/>
      <c r="R87" s="38">
        <f t="shared" si="11"/>
        <v>0</v>
      </c>
      <c r="S87" s="38">
        <f t="shared" si="12"/>
        <v>0</v>
      </c>
      <c r="T87" s="169">
        <f t="shared" si="13"/>
        <v>0</v>
      </c>
      <c r="U87" s="38"/>
      <c r="V87" s="38"/>
      <c r="W87" s="212">
        <f t="shared" si="14"/>
        <v>0</v>
      </c>
      <c r="X87" s="38"/>
      <c r="Y87" s="38"/>
      <c r="Z87" s="38"/>
      <c r="AA87" s="381">
        <f t="shared" si="15"/>
        <v>0</v>
      </c>
      <c r="AB87" s="38"/>
      <c r="AC87" s="163"/>
      <c r="AD87" s="38"/>
      <c r="AE87" s="171">
        <f t="shared" si="16"/>
        <v>0</v>
      </c>
      <c r="AF87" s="174">
        <f t="shared" si="17"/>
        <v>0</v>
      </c>
      <c r="AG87" s="490">
        <f t="shared" si="18"/>
        <v>0</v>
      </c>
    </row>
    <row r="88" spans="1:33" x14ac:dyDescent="0.25">
      <c r="A88" s="15">
        <v>74</v>
      </c>
      <c r="B88" s="22" t="s">
        <v>198</v>
      </c>
      <c r="C88" s="23" t="s">
        <v>12</v>
      </c>
      <c r="D88" s="463">
        <f>'Чт День 4 Нед 2'!AG88</f>
        <v>0</v>
      </c>
      <c r="E88" s="464"/>
      <c r="F88" s="38"/>
      <c r="G88" s="38"/>
      <c r="H88" s="38"/>
      <c r="I88" s="38"/>
      <c r="J88" s="38"/>
      <c r="K88" s="363">
        <f t="shared" si="10"/>
        <v>0</v>
      </c>
      <c r="L88" s="38"/>
      <c r="M88" s="38"/>
      <c r="N88" s="38"/>
      <c r="O88" s="38"/>
      <c r="P88" s="38"/>
      <c r="Q88" s="38"/>
      <c r="R88" s="38">
        <f t="shared" si="11"/>
        <v>0</v>
      </c>
      <c r="S88" s="38">
        <f t="shared" si="12"/>
        <v>0</v>
      </c>
      <c r="T88" s="169">
        <f t="shared" si="13"/>
        <v>0</v>
      </c>
      <c r="U88" s="38"/>
      <c r="V88" s="38"/>
      <c r="W88" s="212">
        <f t="shared" si="14"/>
        <v>0</v>
      </c>
      <c r="X88" s="38"/>
      <c r="Y88" s="38"/>
      <c r="Z88" s="38"/>
      <c r="AA88" s="381">
        <f t="shared" si="15"/>
        <v>0</v>
      </c>
      <c r="AB88" s="38"/>
      <c r="AC88" s="163"/>
      <c r="AD88" s="38"/>
      <c r="AE88" s="171">
        <f t="shared" si="16"/>
        <v>0</v>
      </c>
      <c r="AF88" s="174">
        <f t="shared" si="17"/>
        <v>0</v>
      </c>
      <c r="AG88" s="490">
        <f t="shared" si="18"/>
        <v>0</v>
      </c>
    </row>
    <row r="89" spans="1:33" x14ac:dyDescent="0.25">
      <c r="A89" s="15">
        <v>75</v>
      </c>
      <c r="B89" s="22" t="s">
        <v>199</v>
      </c>
      <c r="C89" s="23" t="s">
        <v>12</v>
      </c>
      <c r="D89" s="463">
        <f>'Чт День 4 Нед 2'!AG89</f>
        <v>0</v>
      </c>
      <c r="E89" s="464"/>
      <c r="F89" s="38"/>
      <c r="G89" s="38"/>
      <c r="H89" s="38"/>
      <c r="I89" s="38"/>
      <c r="J89" s="38"/>
      <c r="K89" s="363">
        <f t="shared" si="10"/>
        <v>0</v>
      </c>
      <c r="L89" s="38"/>
      <c r="M89" s="38"/>
      <c r="N89" s="38"/>
      <c r="O89" s="38"/>
      <c r="P89" s="38"/>
      <c r="Q89" s="38"/>
      <c r="R89" s="38">
        <f t="shared" si="11"/>
        <v>0</v>
      </c>
      <c r="S89" s="38">
        <f t="shared" si="12"/>
        <v>0</v>
      </c>
      <c r="T89" s="169">
        <f t="shared" si="13"/>
        <v>0</v>
      </c>
      <c r="U89" s="38"/>
      <c r="V89" s="38"/>
      <c r="W89" s="212">
        <f t="shared" si="14"/>
        <v>0</v>
      </c>
      <c r="X89" s="38"/>
      <c r="Y89" s="38"/>
      <c r="Z89" s="38"/>
      <c r="AA89" s="381">
        <f t="shared" si="15"/>
        <v>0</v>
      </c>
      <c r="AB89" s="38"/>
      <c r="AC89" s="163"/>
      <c r="AD89" s="38"/>
      <c r="AE89" s="171">
        <f t="shared" si="16"/>
        <v>0</v>
      </c>
      <c r="AF89" s="174">
        <f t="shared" si="17"/>
        <v>0</v>
      </c>
      <c r="AG89" s="490">
        <f t="shared" si="18"/>
        <v>0</v>
      </c>
    </row>
    <row r="90" spans="1:33" x14ac:dyDescent="0.25">
      <c r="A90" s="15"/>
      <c r="B90" s="281" t="s">
        <v>205</v>
      </c>
      <c r="C90" s="20"/>
      <c r="D90" s="463">
        <f>'Чт День 4 Нед 2'!AG90</f>
        <v>0</v>
      </c>
      <c r="E90" s="463"/>
      <c r="F90" s="35"/>
      <c r="G90" s="38"/>
      <c r="H90" s="38"/>
      <c r="I90" s="38"/>
      <c r="J90" s="38"/>
      <c r="K90" s="363">
        <f t="shared" si="10"/>
        <v>0</v>
      </c>
      <c r="L90" s="35"/>
      <c r="M90" s="38"/>
      <c r="N90" s="38"/>
      <c r="O90" s="38"/>
      <c r="P90" s="38"/>
      <c r="Q90" s="38"/>
      <c r="R90" s="38">
        <f t="shared" si="11"/>
        <v>0</v>
      </c>
      <c r="S90" s="38">
        <f t="shared" si="12"/>
        <v>0</v>
      </c>
      <c r="T90" s="169">
        <f t="shared" si="13"/>
        <v>0</v>
      </c>
      <c r="U90" s="38"/>
      <c r="V90" s="38"/>
      <c r="W90" s="212">
        <f t="shared" si="14"/>
        <v>0</v>
      </c>
      <c r="X90" s="38"/>
      <c r="Y90" s="38"/>
      <c r="Z90" s="38"/>
      <c r="AA90" s="381">
        <f t="shared" si="15"/>
        <v>0</v>
      </c>
      <c r="AB90" s="38"/>
      <c r="AC90" s="163"/>
      <c r="AD90" s="38"/>
      <c r="AE90" s="171">
        <f t="shared" si="16"/>
        <v>0</v>
      </c>
      <c r="AF90" s="174">
        <f t="shared" si="17"/>
        <v>0</v>
      </c>
      <c r="AG90" s="490">
        <f t="shared" si="18"/>
        <v>0</v>
      </c>
    </row>
    <row r="91" spans="1:33" x14ac:dyDescent="0.25">
      <c r="A91" s="15">
        <v>76</v>
      </c>
      <c r="B91" s="51" t="s">
        <v>223</v>
      </c>
      <c r="C91" s="20" t="s">
        <v>45</v>
      </c>
      <c r="D91" s="463">
        <f>'Чт День 4 Нед 2'!AG91</f>
        <v>0</v>
      </c>
      <c r="E91" s="463"/>
      <c r="F91" s="35"/>
      <c r="G91" s="38"/>
      <c r="H91" s="38"/>
      <c r="I91" s="38"/>
      <c r="J91" s="38"/>
      <c r="K91" s="363">
        <f t="shared" si="10"/>
        <v>0</v>
      </c>
      <c r="L91" s="35"/>
      <c r="M91" s="38"/>
      <c r="N91" s="38"/>
      <c r="O91" s="38"/>
      <c r="P91" s="38"/>
      <c r="Q91" s="38"/>
      <c r="R91" s="38">
        <f t="shared" si="11"/>
        <v>0</v>
      </c>
      <c r="S91" s="38">
        <f t="shared" si="12"/>
        <v>0</v>
      </c>
      <c r="T91" s="169">
        <f t="shared" si="13"/>
        <v>0</v>
      </c>
      <c r="U91" s="38"/>
      <c r="V91" s="38"/>
      <c r="W91" s="212">
        <f t="shared" si="14"/>
        <v>0</v>
      </c>
      <c r="X91" s="38"/>
      <c r="Y91" s="38"/>
      <c r="Z91" s="38"/>
      <c r="AA91" s="381">
        <f t="shared" si="15"/>
        <v>0</v>
      </c>
      <c r="AB91" s="38"/>
      <c r="AC91" s="163"/>
      <c r="AD91" s="38"/>
      <c r="AE91" s="171">
        <f t="shared" si="16"/>
        <v>0</v>
      </c>
      <c r="AF91" s="174">
        <f t="shared" si="17"/>
        <v>0</v>
      </c>
      <c r="AG91" s="490">
        <f t="shared" si="18"/>
        <v>0</v>
      </c>
    </row>
    <row r="92" spans="1:33" x14ac:dyDescent="0.25">
      <c r="A92" s="15">
        <v>77</v>
      </c>
      <c r="B92" s="19" t="s">
        <v>2</v>
      </c>
      <c r="C92" s="20" t="s">
        <v>45</v>
      </c>
      <c r="D92" s="463">
        <f>'Чт День 4 Нед 2'!AG92</f>
        <v>0</v>
      </c>
      <c r="E92" s="463"/>
      <c r="F92" s="35"/>
      <c r="G92" s="38"/>
      <c r="H92" s="38"/>
      <c r="I92" s="38"/>
      <c r="J92" s="38"/>
      <c r="K92" s="363">
        <f t="shared" si="10"/>
        <v>0</v>
      </c>
      <c r="L92" s="35"/>
      <c r="M92" s="38"/>
      <c r="N92" s="38"/>
      <c r="O92" s="38"/>
      <c r="P92" s="38"/>
      <c r="Q92" s="38"/>
      <c r="R92" s="38">
        <f t="shared" si="11"/>
        <v>0</v>
      </c>
      <c r="S92" s="38">
        <f t="shared" si="12"/>
        <v>0</v>
      </c>
      <c r="T92" s="169">
        <f t="shared" si="13"/>
        <v>0</v>
      </c>
      <c r="U92" s="38"/>
      <c r="V92" s="38"/>
      <c r="W92" s="212">
        <f t="shared" si="14"/>
        <v>0</v>
      </c>
      <c r="X92" s="38"/>
      <c r="Y92" s="38"/>
      <c r="Z92" s="38"/>
      <c r="AA92" s="381">
        <f t="shared" si="15"/>
        <v>0</v>
      </c>
      <c r="AB92" s="38"/>
      <c r="AC92" s="163"/>
      <c r="AD92" s="38"/>
      <c r="AE92" s="171">
        <f t="shared" si="16"/>
        <v>0</v>
      </c>
      <c r="AF92" s="174">
        <f t="shared" si="17"/>
        <v>0</v>
      </c>
      <c r="AG92" s="490">
        <f t="shared" si="18"/>
        <v>0</v>
      </c>
    </row>
    <row r="93" spans="1:33" x14ac:dyDescent="0.25">
      <c r="A93" s="26"/>
      <c r="B93" s="281" t="s">
        <v>200</v>
      </c>
      <c r="C93" s="17"/>
      <c r="D93" s="463">
        <f>'Чт День 4 Нед 2'!AG93</f>
        <v>0</v>
      </c>
      <c r="E93" s="463"/>
      <c r="F93" s="35"/>
      <c r="G93" s="38"/>
      <c r="H93" s="38"/>
      <c r="I93" s="38"/>
      <c r="J93" s="38"/>
      <c r="K93" s="363">
        <f t="shared" si="10"/>
        <v>0</v>
      </c>
      <c r="L93" s="35"/>
      <c r="M93" s="38"/>
      <c r="N93" s="38"/>
      <c r="O93" s="38"/>
      <c r="P93" s="38"/>
      <c r="Q93" s="38"/>
      <c r="R93" s="38">
        <f t="shared" si="11"/>
        <v>0</v>
      </c>
      <c r="S93" s="38">
        <f t="shared" si="12"/>
        <v>0</v>
      </c>
      <c r="T93" s="169">
        <f t="shared" si="13"/>
        <v>0</v>
      </c>
      <c r="U93" s="38"/>
      <c r="V93" s="38"/>
      <c r="W93" s="212">
        <f t="shared" si="14"/>
        <v>0</v>
      </c>
      <c r="X93" s="38"/>
      <c r="Y93" s="38"/>
      <c r="Z93" s="38"/>
      <c r="AA93" s="381">
        <f t="shared" si="15"/>
        <v>0</v>
      </c>
      <c r="AB93" s="38"/>
      <c r="AC93" s="163"/>
      <c r="AD93" s="38"/>
      <c r="AE93" s="171">
        <f t="shared" si="16"/>
        <v>0</v>
      </c>
      <c r="AF93" s="174">
        <f t="shared" si="17"/>
        <v>0</v>
      </c>
      <c r="AG93" s="490">
        <f t="shared" si="18"/>
        <v>0</v>
      </c>
    </row>
    <row r="94" spans="1:33" x14ac:dyDescent="0.25">
      <c r="A94" s="27">
        <v>78</v>
      </c>
      <c r="B94" s="19" t="s">
        <v>172</v>
      </c>
      <c r="C94" s="17" t="s">
        <v>82</v>
      </c>
      <c r="D94" s="463">
        <f>'Чт День 4 Нед 2'!AG94</f>
        <v>0</v>
      </c>
      <c r="E94" s="463"/>
      <c r="F94" s="35"/>
      <c r="G94" s="38"/>
      <c r="H94" s="38"/>
      <c r="I94" s="38"/>
      <c r="J94" s="38"/>
      <c r="K94" s="363">
        <f t="shared" si="10"/>
        <v>0</v>
      </c>
      <c r="L94" s="35"/>
      <c r="M94" s="38"/>
      <c r="N94" s="38"/>
      <c r="O94" s="38"/>
      <c r="P94" s="38"/>
      <c r="Q94" s="38"/>
      <c r="R94" s="38">
        <f t="shared" si="11"/>
        <v>0</v>
      </c>
      <c r="S94" s="38">
        <f t="shared" si="12"/>
        <v>0</v>
      </c>
      <c r="T94" s="169">
        <f t="shared" si="13"/>
        <v>0</v>
      </c>
      <c r="U94" s="38"/>
      <c r="V94" s="38"/>
      <c r="W94" s="212">
        <f t="shared" si="14"/>
        <v>0</v>
      </c>
      <c r="X94" s="38"/>
      <c r="Y94" s="38"/>
      <c r="Z94" s="38"/>
      <c r="AA94" s="381">
        <f t="shared" si="15"/>
        <v>0</v>
      </c>
      <c r="AB94" s="38"/>
      <c r="AC94" s="163"/>
      <c r="AD94" s="38"/>
      <c r="AE94" s="171">
        <f t="shared" si="16"/>
        <v>0</v>
      </c>
      <c r="AF94" s="174">
        <f t="shared" si="17"/>
        <v>0</v>
      </c>
      <c r="AG94" s="490">
        <f t="shared" si="18"/>
        <v>0</v>
      </c>
    </row>
    <row r="95" spans="1:33" x14ac:dyDescent="0.25">
      <c r="A95" s="15">
        <v>79</v>
      </c>
      <c r="B95" s="19" t="s">
        <v>171</v>
      </c>
      <c r="C95" s="17" t="s">
        <v>12</v>
      </c>
      <c r="D95" s="463">
        <f>'Чт День 4 Нед 2'!AG95</f>
        <v>0</v>
      </c>
      <c r="E95" s="463"/>
      <c r="F95" s="35"/>
      <c r="G95" s="38"/>
      <c r="H95" s="38"/>
      <c r="I95" s="38"/>
      <c r="J95" s="38"/>
      <c r="K95" s="363">
        <f t="shared" si="10"/>
        <v>0</v>
      </c>
      <c r="L95" s="35"/>
      <c r="M95" s="38"/>
      <c r="N95" s="38"/>
      <c r="O95" s="38"/>
      <c r="P95" s="38"/>
      <c r="Q95" s="38"/>
      <c r="R95" s="38">
        <f t="shared" si="11"/>
        <v>0</v>
      </c>
      <c r="S95" s="38">
        <f t="shared" si="12"/>
        <v>0</v>
      </c>
      <c r="T95" s="169">
        <f t="shared" si="13"/>
        <v>0</v>
      </c>
      <c r="U95" s="38"/>
      <c r="V95" s="38"/>
      <c r="W95" s="212">
        <f t="shared" si="14"/>
        <v>0</v>
      </c>
      <c r="X95" s="38"/>
      <c r="Y95" s="38"/>
      <c r="Z95" s="38"/>
      <c r="AA95" s="381">
        <f t="shared" si="15"/>
        <v>0</v>
      </c>
      <c r="AB95" s="38"/>
      <c r="AC95" s="163"/>
      <c r="AD95" s="38"/>
      <c r="AE95" s="171">
        <f t="shared" si="16"/>
        <v>0</v>
      </c>
      <c r="AF95" s="174">
        <f t="shared" si="17"/>
        <v>0</v>
      </c>
      <c r="AG95" s="490">
        <f t="shared" si="18"/>
        <v>0</v>
      </c>
    </row>
    <row r="96" spans="1:33" x14ac:dyDescent="0.25">
      <c r="A96" s="27">
        <v>80</v>
      </c>
      <c r="B96" s="16" t="s">
        <v>81</v>
      </c>
      <c r="C96" s="17" t="s">
        <v>12</v>
      </c>
      <c r="D96" s="463">
        <f>'Чт День 4 Нед 2'!AG96</f>
        <v>0</v>
      </c>
      <c r="E96" s="463"/>
      <c r="F96" s="35"/>
      <c r="G96" s="38"/>
      <c r="H96" s="38"/>
      <c r="I96" s="38"/>
      <c r="J96" s="38"/>
      <c r="K96" s="363">
        <f t="shared" si="10"/>
        <v>0</v>
      </c>
      <c r="L96" s="35"/>
      <c r="M96" s="38"/>
      <c r="N96" s="38"/>
      <c r="O96" s="38"/>
      <c r="P96" s="38"/>
      <c r="Q96" s="38"/>
      <c r="R96" s="38">
        <f t="shared" si="11"/>
        <v>0</v>
      </c>
      <c r="S96" s="38">
        <f t="shared" si="12"/>
        <v>0</v>
      </c>
      <c r="T96" s="169">
        <f t="shared" si="13"/>
        <v>0</v>
      </c>
      <c r="U96" s="38"/>
      <c r="V96" s="38"/>
      <c r="W96" s="212">
        <f t="shared" si="14"/>
        <v>0</v>
      </c>
      <c r="X96" s="38"/>
      <c r="Y96" s="38"/>
      <c r="Z96" s="38"/>
      <c r="AA96" s="381">
        <f t="shared" si="15"/>
        <v>0</v>
      </c>
      <c r="AB96" s="38"/>
      <c r="AC96" s="163"/>
      <c r="AD96" s="38"/>
      <c r="AE96" s="171">
        <f t="shared" si="16"/>
        <v>0</v>
      </c>
      <c r="AF96" s="174">
        <f t="shared" si="17"/>
        <v>0</v>
      </c>
      <c r="AG96" s="490">
        <f t="shared" si="18"/>
        <v>0</v>
      </c>
    </row>
    <row r="97" spans="1:33" x14ac:dyDescent="0.25">
      <c r="A97" s="15">
        <v>81</v>
      </c>
      <c r="B97" s="28" t="s">
        <v>3</v>
      </c>
      <c r="C97" s="29" t="s">
        <v>12</v>
      </c>
      <c r="D97" s="463">
        <f>'Чт День 4 Нед 2'!AG97</f>
        <v>0</v>
      </c>
      <c r="E97" s="467"/>
      <c r="F97" s="35"/>
      <c r="G97" s="38"/>
      <c r="H97" s="38"/>
      <c r="I97" s="38"/>
      <c r="J97" s="38"/>
      <c r="K97" s="363">
        <f t="shared" si="10"/>
        <v>0</v>
      </c>
      <c r="L97" s="35"/>
      <c r="M97" s="38"/>
      <c r="N97" s="38"/>
      <c r="O97" s="38"/>
      <c r="P97" s="38"/>
      <c r="Q97" s="38"/>
      <c r="R97" s="38">
        <f t="shared" si="11"/>
        <v>0</v>
      </c>
      <c r="S97" s="38">
        <f t="shared" si="12"/>
        <v>0</v>
      </c>
      <c r="T97" s="169">
        <f t="shared" si="13"/>
        <v>0</v>
      </c>
      <c r="U97" s="212">
        <v>0.02</v>
      </c>
      <c r="V97" s="38"/>
      <c r="W97" s="212">
        <f t="shared" si="14"/>
        <v>0</v>
      </c>
      <c r="X97" s="38"/>
      <c r="Y97" s="38"/>
      <c r="Z97" s="38"/>
      <c r="AA97" s="381">
        <f t="shared" si="15"/>
        <v>0</v>
      </c>
      <c r="AB97" s="38"/>
      <c r="AC97" s="163"/>
      <c r="AD97" s="38"/>
      <c r="AE97" s="171">
        <f t="shared" si="16"/>
        <v>0</v>
      </c>
      <c r="AF97" s="174">
        <f t="shared" si="17"/>
        <v>0</v>
      </c>
      <c r="AG97" s="490">
        <f t="shared" si="18"/>
        <v>0</v>
      </c>
    </row>
    <row r="98" spans="1:33" x14ac:dyDescent="0.25">
      <c r="A98" s="27">
        <v>82</v>
      </c>
      <c r="B98" s="28" t="s">
        <v>202</v>
      </c>
      <c r="C98" s="29" t="s">
        <v>12</v>
      </c>
      <c r="D98" s="463">
        <f>'Чт День 4 Нед 2'!AG98</f>
        <v>0</v>
      </c>
      <c r="E98" s="467"/>
      <c r="F98" s="35"/>
      <c r="G98" s="38"/>
      <c r="H98" s="38"/>
      <c r="I98" s="38"/>
      <c r="J98" s="38"/>
      <c r="K98" s="363">
        <f t="shared" si="10"/>
        <v>0</v>
      </c>
      <c r="L98" s="35"/>
      <c r="M98" s="38"/>
      <c r="N98" s="38"/>
      <c r="O98" s="38"/>
      <c r="P98" s="38"/>
      <c r="Q98" s="38"/>
      <c r="R98" s="38">
        <f t="shared" si="11"/>
        <v>0</v>
      </c>
      <c r="S98" s="38">
        <f t="shared" si="12"/>
        <v>0</v>
      </c>
      <c r="T98" s="169">
        <f t="shared" si="13"/>
        <v>0</v>
      </c>
      <c r="U98" s="38"/>
      <c r="V98" s="38"/>
      <c r="W98" s="212">
        <f t="shared" si="14"/>
        <v>0</v>
      </c>
      <c r="X98" s="38"/>
      <c r="Y98" s="38"/>
      <c r="Z98" s="38"/>
      <c r="AA98" s="381">
        <f t="shared" si="15"/>
        <v>0</v>
      </c>
      <c r="AB98" s="38"/>
      <c r="AC98" s="163"/>
      <c r="AD98" s="38"/>
      <c r="AE98" s="171">
        <f t="shared" si="16"/>
        <v>0</v>
      </c>
      <c r="AF98" s="174">
        <f t="shared" si="17"/>
        <v>0</v>
      </c>
      <c r="AG98" s="490">
        <f t="shared" si="18"/>
        <v>0</v>
      </c>
    </row>
    <row r="99" spans="1:33" x14ac:dyDescent="0.25">
      <c r="A99" s="15">
        <v>83</v>
      </c>
      <c r="B99" s="28" t="s">
        <v>224</v>
      </c>
      <c r="C99" s="29" t="s">
        <v>12</v>
      </c>
      <c r="D99" s="463">
        <f>'Чт День 4 Нед 2'!AG99</f>
        <v>0</v>
      </c>
      <c r="E99" s="467"/>
      <c r="F99" s="35"/>
      <c r="G99" s="38"/>
      <c r="H99" s="38"/>
      <c r="I99" s="38"/>
      <c r="J99" s="38"/>
      <c r="K99" s="363">
        <f t="shared" si="10"/>
        <v>0</v>
      </c>
      <c r="L99" s="35"/>
      <c r="M99" s="38"/>
      <c r="N99" s="38"/>
      <c r="O99" s="38"/>
      <c r="P99" s="38"/>
      <c r="Q99" s="38"/>
      <c r="R99" s="38">
        <f t="shared" si="11"/>
        <v>0</v>
      </c>
      <c r="S99" s="38">
        <f t="shared" si="12"/>
        <v>0</v>
      </c>
      <c r="T99" s="169">
        <f t="shared" si="13"/>
        <v>0</v>
      </c>
      <c r="U99" s="38"/>
      <c r="V99" s="38"/>
      <c r="W99" s="212">
        <f t="shared" si="14"/>
        <v>0</v>
      </c>
      <c r="X99" s="38"/>
      <c r="Y99" s="38"/>
      <c r="Z99" s="38"/>
      <c r="AA99" s="381">
        <f t="shared" si="15"/>
        <v>0</v>
      </c>
      <c r="AB99" s="38"/>
      <c r="AC99" s="163"/>
      <c r="AD99" s="38"/>
      <c r="AE99" s="171">
        <f t="shared" si="16"/>
        <v>0</v>
      </c>
      <c r="AF99" s="174">
        <f t="shared" si="17"/>
        <v>0</v>
      </c>
      <c r="AG99" s="490">
        <f t="shared" si="18"/>
        <v>0</v>
      </c>
    </row>
    <row r="100" spans="1:33" x14ac:dyDescent="0.25">
      <c r="A100" s="15">
        <v>85</v>
      </c>
      <c r="B100" s="28" t="s">
        <v>180</v>
      </c>
      <c r="C100" s="29" t="s">
        <v>12</v>
      </c>
      <c r="D100" s="463">
        <f>'Чт День 4 Нед 2'!AG100</f>
        <v>0</v>
      </c>
      <c r="E100" s="467"/>
      <c r="F100" s="35"/>
      <c r="G100" s="38"/>
      <c r="H100" s="38"/>
      <c r="I100" s="38"/>
      <c r="J100" s="38"/>
      <c r="K100" s="363">
        <f t="shared" si="10"/>
        <v>0</v>
      </c>
      <c r="L100" s="35"/>
      <c r="M100" s="38"/>
      <c r="N100" s="38"/>
      <c r="O100" s="38"/>
      <c r="P100" s="38"/>
      <c r="Q100" s="38"/>
      <c r="R100" s="38">
        <f t="shared" si="11"/>
        <v>0</v>
      </c>
      <c r="S100" s="38">
        <f t="shared" si="12"/>
        <v>0</v>
      </c>
      <c r="T100" s="169">
        <f t="shared" si="13"/>
        <v>0</v>
      </c>
      <c r="U100" s="38"/>
      <c r="V100" s="38"/>
      <c r="W100" s="212">
        <f t="shared" si="14"/>
        <v>0</v>
      </c>
      <c r="X100" s="38"/>
      <c r="Y100" s="38"/>
      <c r="Z100" s="38"/>
      <c r="AA100" s="381">
        <f t="shared" si="15"/>
        <v>0</v>
      </c>
      <c r="AB100" s="38"/>
      <c r="AC100" s="163"/>
      <c r="AD100" s="38"/>
      <c r="AE100" s="171">
        <f t="shared" si="16"/>
        <v>0</v>
      </c>
      <c r="AF100" s="174">
        <f t="shared" si="17"/>
        <v>0</v>
      </c>
      <c r="AG100" s="490">
        <f t="shared" si="18"/>
        <v>0</v>
      </c>
    </row>
    <row r="101" spans="1:33" x14ac:dyDescent="0.25">
      <c r="A101" s="27">
        <v>84</v>
      </c>
      <c r="B101" s="28" t="s">
        <v>201</v>
      </c>
      <c r="C101" s="29" t="s">
        <v>12</v>
      </c>
      <c r="D101" s="463">
        <f>'Чт День 4 Нед 2'!AG101</f>
        <v>0</v>
      </c>
      <c r="E101" s="467"/>
      <c r="F101" s="35"/>
      <c r="G101" s="38"/>
      <c r="H101" s="38"/>
      <c r="I101" s="38"/>
      <c r="J101" s="38"/>
      <c r="K101" s="363">
        <f t="shared" si="10"/>
        <v>0</v>
      </c>
      <c r="L101" s="35"/>
      <c r="M101" s="38"/>
      <c r="N101" s="38"/>
      <c r="O101" s="38"/>
      <c r="P101" s="38"/>
      <c r="Q101" s="38"/>
      <c r="R101" s="38">
        <f t="shared" si="11"/>
        <v>0</v>
      </c>
      <c r="S101" s="38">
        <f t="shared" si="12"/>
        <v>0</v>
      </c>
      <c r="T101" s="169">
        <f t="shared" si="13"/>
        <v>0</v>
      </c>
      <c r="U101" s="38"/>
      <c r="V101" s="38"/>
      <c r="W101" s="212">
        <f t="shared" si="14"/>
        <v>0</v>
      </c>
      <c r="X101" s="38"/>
      <c r="Y101" s="38"/>
      <c r="Z101" s="38"/>
      <c r="AA101" s="381">
        <f t="shared" si="15"/>
        <v>0</v>
      </c>
      <c r="AB101" s="38"/>
      <c r="AC101" s="163"/>
      <c r="AD101" s="38"/>
      <c r="AE101" s="171">
        <f t="shared" si="16"/>
        <v>0</v>
      </c>
      <c r="AF101" s="174">
        <f t="shared" si="17"/>
        <v>0</v>
      </c>
      <c r="AG101" s="490">
        <f t="shared" si="18"/>
        <v>0</v>
      </c>
    </row>
    <row r="102" spans="1:33" x14ac:dyDescent="0.25">
      <c r="A102" s="27">
        <v>86</v>
      </c>
      <c r="B102" s="19" t="s">
        <v>204</v>
      </c>
      <c r="C102" s="39" t="s">
        <v>82</v>
      </c>
      <c r="D102" s="463">
        <f>'Чт День 4 Нед 2'!AG102</f>
        <v>0</v>
      </c>
      <c r="E102" s="476"/>
      <c r="F102" s="35"/>
      <c r="G102" s="38"/>
      <c r="H102" s="38"/>
      <c r="I102" s="38"/>
      <c r="J102" s="38"/>
      <c r="K102" s="363">
        <f t="shared" si="10"/>
        <v>0</v>
      </c>
      <c r="L102" s="35"/>
      <c r="M102" s="38"/>
      <c r="N102" s="38"/>
      <c r="O102" s="38"/>
      <c r="P102" s="38"/>
      <c r="Q102" s="38"/>
      <c r="R102" s="38">
        <f t="shared" si="11"/>
        <v>0</v>
      </c>
      <c r="S102" s="38">
        <f t="shared" si="12"/>
        <v>0</v>
      </c>
      <c r="T102" s="169">
        <f t="shared" si="13"/>
        <v>0</v>
      </c>
      <c r="U102" s="38"/>
      <c r="V102" s="38"/>
      <c r="W102" s="212">
        <f t="shared" si="14"/>
        <v>0</v>
      </c>
      <c r="X102" s="38"/>
      <c r="Y102" s="38"/>
      <c r="Z102" s="38"/>
      <c r="AA102" s="381">
        <f t="shared" si="15"/>
        <v>0</v>
      </c>
      <c r="AB102" s="38"/>
      <c r="AC102" s="163"/>
      <c r="AD102" s="38"/>
      <c r="AE102" s="171">
        <f t="shared" si="16"/>
        <v>0</v>
      </c>
      <c r="AF102" s="174">
        <f t="shared" si="17"/>
        <v>0</v>
      </c>
      <c r="AG102" s="490">
        <f t="shared" si="18"/>
        <v>0</v>
      </c>
    </row>
    <row r="103" spans="1:33" x14ac:dyDescent="0.25">
      <c r="A103" s="34"/>
      <c r="B103" s="282" t="s">
        <v>83</v>
      </c>
      <c r="C103" s="40"/>
      <c r="D103" s="463">
        <f>'Чт День 4 Нед 2'!AG103</f>
        <v>0</v>
      </c>
      <c r="E103" s="455"/>
      <c r="F103" s="32"/>
      <c r="G103" s="145"/>
      <c r="H103" s="145"/>
      <c r="I103" s="147"/>
      <c r="J103" s="147"/>
      <c r="K103" s="363">
        <f t="shared" ref="K103:K134" si="19">(J103+I103+H103+G103+F103)*$K$5</f>
        <v>0</v>
      </c>
      <c r="L103" s="32"/>
      <c r="M103" s="145"/>
      <c r="N103" s="145"/>
      <c r="O103" s="147"/>
      <c r="P103" s="147"/>
      <c r="Q103" s="147"/>
      <c r="R103" s="38">
        <f t="shared" si="11"/>
        <v>0</v>
      </c>
      <c r="S103" s="38">
        <f t="shared" si="12"/>
        <v>0</v>
      </c>
      <c r="T103" s="169">
        <f t="shared" si="13"/>
        <v>0</v>
      </c>
      <c r="U103" s="147"/>
      <c r="V103" s="147"/>
      <c r="W103" s="212">
        <f t="shared" si="14"/>
        <v>0</v>
      </c>
      <c r="X103" s="147"/>
      <c r="Y103" s="147"/>
      <c r="Z103" s="147"/>
      <c r="AA103" s="381">
        <f t="shared" si="15"/>
        <v>0</v>
      </c>
      <c r="AB103" s="147"/>
      <c r="AC103" s="193"/>
      <c r="AD103" s="147"/>
      <c r="AE103" s="171">
        <f t="shared" si="16"/>
        <v>0</v>
      </c>
      <c r="AF103" s="174">
        <f t="shared" si="17"/>
        <v>0</v>
      </c>
      <c r="AG103" s="490">
        <f t="shared" si="18"/>
        <v>0</v>
      </c>
    </row>
    <row r="104" spans="1:33" x14ac:dyDescent="0.25">
      <c r="A104" s="15">
        <v>87</v>
      </c>
      <c r="B104" s="16" t="s">
        <v>84</v>
      </c>
      <c r="C104" s="29" t="s">
        <v>12</v>
      </c>
      <c r="D104" s="463">
        <f>'Чт День 4 Нед 2'!AG104</f>
        <v>0</v>
      </c>
      <c r="E104" s="467"/>
      <c r="F104" s="35"/>
      <c r="G104" s="38"/>
      <c r="H104" s="38"/>
      <c r="I104" s="38"/>
      <c r="J104" s="38"/>
      <c r="K104" s="363">
        <f t="shared" si="19"/>
        <v>0</v>
      </c>
      <c r="L104" s="35"/>
      <c r="M104" s="38"/>
      <c r="N104" s="38"/>
      <c r="O104" s="38"/>
      <c r="P104" s="38"/>
      <c r="Q104" s="38"/>
      <c r="R104" s="38">
        <f t="shared" si="11"/>
        <v>0</v>
      </c>
      <c r="S104" s="38">
        <f t="shared" si="12"/>
        <v>0</v>
      </c>
      <c r="T104" s="169">
        <f t="shared" si="13"/>
        <v>0</v>
      </c>
      <c r="U104" s="38"/>
      <c r="V104" s="38"/>
      <c r="W104" s="212">
        <f t="shared" si="14"/>
        <v>0</v>
      </c>
      <c r="X104" s="38"/>
      <c r="Y104" s="38"/>
      <c r="Z104" s="38"/>
      <c r="AA104" s="381">
        <f t="shared" si="15"/>
        <v>0</v>
      </c>
      <c r="AB104" s="38"/>
      <c r="AC104" s="163"/>
      <c r="AD104" s="38"/>
      <c r="AE104" s="171">
        <f t="shared" si="16"/>
        <v>0</v>
      </c>
      <c r="AF104" s="174">
        <f t="shared" si="17"/>
        <v>0</v>
      </c>
      <c r="AG104" s="490">
        <f t="shared" si="18"/>
        <v>0</v>
      </c>
    </row>
    <row r="105" spans="1:33" x14ac:dyDescent="0.25">
      <c r="A105" s="192"/>
      <c r="B105" s="226" t="s">
        <v>181</v>
      </c>
      <c r="C105" s="29" t="s">
        <v>82</v>
      </c>
      <c r="D105" s="463">
        <f>'Чт День 4 Нед 2'!AG105</f>
        <v>0</v>
      </c>
      <c r="E105" s="467"/>
      <c r="F105" s="46"/>
      <c r="G105" s="149"/>
      <c r="H105" s="38"/>
      <c r="I105" s="149"/>
      <c r="J105" s="38"/>
      <c r="K105" s="363">
        <f t="shared" si="19"/>
        <v>0</v>
      </c>
      <c r="L105" s="46"/>
      <c r="M105" s="149"/>
      <c r="N105" s="38"/>
      <c r="O105" s="149"/>
      <c r="P105" s="149"/>
      <c r="Q105" s="38"/>
      <c r="R105" s="38">
        <f t="shared" si="11"/>
        <v>0</v>
      </c>
      <c r="S105" s="38">
        <f t="shared" si="12"/>
        <v>0</v>
      </c>
      <c r="T105" s="169">
        <f t="shared" si="13"/>
        <v>0</v>
      </c>
      <c r="U105" s="38"/>
      <c r="V105" s="38"/>
      <c r="W105" s="212">
        <f t="shared" si="14"/>
        <v>0</v>
      </c>
      <c r="X105" s="150"/>
      <c r="Y105" s="150"/>
      <c r="Z105" s="38"/>
      <c r="AA105" s="381">
        <f t="shared" si="15"/>
        <v>0</v>
      </c>
      <c r="AB105" s="150"/>
      <c r="AC105" s="163"/>
      <c r="AD105" s="38"/>
      <c r="AE105" s="171">
        <f t="shared" si="16"/>
        <v>0</v>
      </c>
      <c r="AF105" s="174">
        <f t="shared" si="17"/>
        <v>0</v>
      </c>
      <c r="AG105" s="490">
        <f t="shared" si="18"/>
        <v>0</v>
      </c>
    </row>
    <row r="106" spans="1:33" x14ac:dyDescent="0.25">
      <c r="A106" s="45"/>
      <c r="B106" s="283" t="s">
        <v>208</v>
      </c>
      <c r="C106" s="35"/>
      <c r="D106" s="463">
        <f>'Чт День 4 Нед 2'!AG106</f>
        <v>0</v>
      </c>
      <c r="E106" s="452"/>
      <c r="F106" s="35"/>
      <c r="G106" s="38"/>
      <c r="H106" s="38"/>
      <c r="I106" s="38"/>
      <c r="J106" s="151"/>
      <c r="K106" s="363">
        <f t="shared" si="19"/>
        <v>0</v>
      </c>
      <c r="L106" s="35"/>
      <c r="M106" s="38"/>
      <c r="N106" s="151"/>
      <c r="O106" s="38"/>
      <c r="P106" s="151"/>
      <c r="Q106" s="151"/>
      <c r="R106" s="38">
        <f t="shared" si="11"/>
        <v>0</v>
      </c>
      <c r="S106" s="38">
        <f t="shared" si="12"/>
        <v>0</v>
      </c>
      <c r="T106" s="169">
        <f t="shared" si="13"/>
        <v>0</v>
      </c>
      <c r="U106" s="53"/>
      <c r="V106" s="38"/>
      <c r="W106" s="212">
        <f t="shared" si="14"/>
        <v>0</v>
      </c>
      <c r="X106" s="148"/>
      <c r="Y106" s="148"/>
      <c r="Z106" s="53"/>
      <c r="AA106" s="381">
        <f t="shared" si="15"/>
        <v>0</v>
      </c>
      <c r="AB106" s="148"/>
      <c r="AC106" s="163"/>
      <c r="AD106" s="53"/>
      <c r="AE106" s="171">
        <f t="shared" si="16"/>
        <v>0</v>
      </c>
      <c r="AF106" s="174">
        <f t="shared" si="17"/>
        <v>0</v>
      </c>
      <c r="AG106" s="490">
        <f t="shared" si="18"/>
        <v>0</v>
      </c>
    </row>
    <row r="107" spans="1:33" x14ac:dyDescent="0.25">
      <c r="A107" s="15">
        <v>88</v>
      </c>
      <c r="B107" s="19" t="s">
        <v>71</v>
      </c>
      <c r="C107" s="20" t="s">
        <v>12</v>
      </c>
      <c r="D107" s="463">
        <f>'Чт День 4 Нед 2'!AG107</f>
        <v>0</v>
      </c>
      <c r="E107" s="463"/>
      <c r="F107" s="35"/>
      <c r="G107" s="38"/>
      <c r="H107" s="38"/>
      <c r="I107" s="38"/>
      <c r="J107" s="38"/>
      <c r="K107" s="363">
        <f t="shared" si="19"/>
        <v>0</v>
      </c>
      <c r="L107" s="35"/>
      <c r="M107" s="38"/>
      <c r="N107" s="38"/>
      <c r="O107" s="38"/>
      <c r="P107" s="38"/>
      <c r="Q107" s="38"/>
      <c r="R107" s="38">
        <f t="shared" si="11"/>
        <v>0</v>
      </c>
      <c r="S107" s="38">
        <f t="shared" si="12"/>
        <v>0</v>
      </c>
      <c r="T107" s="169">
        <f t="shared" si="13"/>
        <v>0</v>
      </c>
      <c r="U107" s="35"/>
      <c r="V107" s="38"/>
      <c r="W107" s="212">
        <f t="shared" si="14"/>
        <v>0</v>
      </c>
      <c r="X107" s="38"/>
      <c r="Y107" s="38"/>
      <c r="Z107" s="35"/>
      <c r="AA107" s="381">
        <f t="shared" si="15"/>
        <v>0</v>
      </c>
      <c r="AB107" s="38"/>
      <c r="AC107" s="163"/>
      <c r="AD107" s="35"/>
      <c r="AE107" s="171">
        <f t="shared" si="16"/>
        <v>0</v>
      </c>
      <c r="AF107" s="174">
        <f t="shared" si="17"/>
        <v>0</v>
      </c>
      <c r="AG107" s="490">
        <f t="shared" si="18"/>
        <v>0</v>
      </c>
    </row>
    <row r="108" spans="1:33" x14ac:dyDescent="0.25">
      <c r="A108" s="15">
        <v>89</v>
      </c>
      <c r="B108" s="24" t="s">
        <v>104</v>
      </c>
      <c r="C108" s="25" t="s">
        <v>12</v>
      </c>
      <c r="D108" s="463">
        <f>'Чт День 4 Нед 2'!AG108</f>
        <v>0</v>
      </c>
      <c r="E108" s="465"/>
      <c r="F108" s="35"/>
      <c r="G108" s="38"/>
      <c r="H108" s="38"/>
      <c r="I108" s="38"/>
      <c r="J108" s="38"/>
      <c r="K108" s="363">
        <f t="shared" si="19"/>
        <v>0</v>
      </c>
      <c r="L108" s="35"/>
      <c r="M108" s="38"/>
      <c r="N108" s="38"/>
      <c r="O108" s="38"/>
      <c r="P108" s="38"/>
      <c r="Q108" s="38"/>
      <c r="R108" s="38">
        <f t="shared" si="11"/>
        <v>0</v>
      </c>
      <c r="S108" s="38">
        <f t="shared" si="12"/>
        <v>0</v>
      </c>
      <c r="T108" s="169">
        <f t="shared" si="13"/>
        <v>0</v>
      </c>
      <c r="U108" s="35"/>
      <c r="V108" s="38"/>
      <c r="W108" s="212">
        <f t="shared" si="14"/>
        <v>0</v>
      </c>
      <c r="X108" s="38"/>
      <c r="Y108" s="38"/>
      <c r="Z108" s="35"/>
      <c r="AA108" s="381">
        <f t="shared" si="15"/>
        <v>0</v>
      </c>
      <c r="AB108" s="38"/>
      <c r="AC108" s="163"/>
      <c r="AD108" s="35"/>
      <c r="AE108" s="171">
        <f t="shared" si="16"/>
        <v>0</v>
      </c>
      <c r="AF108" s="174">
        <f t="shared" si="17"/>
        <v>0</v>
      </c>
      <c r="AG108" s="490">
        <f t="shared" si="18"/>
        <v>0</v>
      </c>
    </row>
    <row r="109" spans="1:33" x14ac:dyDescent="0.25">
      <c r="A109" s="15">
        <v>90</v>
      </c>
      <c r="B109" s="24" t="s">
        <v>80</v>
      </c>
      <c r="C109" s="25" t="s">
        <v>12</v>
      </c>
      <c r="D109" s="463">
        <f>'Чт День 4 Нед 2'!AG109</f>
        <v>0</v>
      </c>
      <c r="E109" s="465"/>
      <c r="F109" s="35"/>
      <c r="G109" s="38"/>
      <c r="H109" s="38"/>
      <c r="I109" s="38"/>
      <c r="J109" s="38"/>
      <c r="K109" s="363">
        <f t="shared" si="19"/>
        <v>0</v>
      </c>
      <c r="L109" s="35"/>
      <c r="M109" s="38"/>
      <c r="N109" s="38"/>
      <c r="O109" s="38"/>
      <c r="P109" s="38"/>
      <c r="Q109" s="38"/>
      <c r="R109" s="38">
        <f t="shared" si="11"/>
        <v>0</v>
      </c>
      <c r="S109" s="38">
        <f t="shared" si="12"/>
        <v>0</v>
      </c>
      <c r="T109" s="169">
        <f t="shared" si="13"/>
        <v>0</v>
      </c>
      <c r="U109" s="35"/>
      <c r="V109" s="38"/>
      <c r="W109" s="212">
        <f t="shared" si="14"/>
        <v>0</v>
      </c>
      <c r="X109" s="38"/>
      <c r="Y109" s="38"/>
      <c r="Z109" s="35"/>
      <c r="AA109" s="381">
        <f t="shared" si="15"/>
        <v>0</v>
      </c>
      <c r="AB109" s="38"/>
      <c r="AC109" s="163"/>
      <c r="AD109" s="35"/>
      <c r="AE109" s="171">
        <f t="shared" si="16"/>
        <v>0</v>
      </c>
      <c r="AF109" s="174">
        <f t="shared" si="17"/>
        <v>0</v>
      </c>
      <c r="AG109" s="490">
        <f t="shared" si="18"/>
        <v>0</v>
      </c>
    </row>
    <row r="110" spans="1:33" x14ac:dyDescent="0.25">
      <c r="A110" s="15">
        <v>91</v>
      </c>
      <c r="B110" s="16" t="s">
        <v>105</v>
      </c>
      <c r="C110" s="25" t="s">
        <v>12</v>
      </c>
      <c r="D110" s="463">
        <f>'Чт День 4 Нед 2'!AG110</f>
        <v>0</v>
      </c>
      <c r="E110" s="465"/>
      <c r="F110" s="35"/>
      <c r="G110" s="38"/>
      <c r="H110" s="38"/>
      <c r="I110" s="38"/>
      <c r="J110" s="38"/>
      <c r="K110" s="363">
        <f t="shared" si="19"/>
        <v>0</v>
      </c>
      <c r="L110" s="35"/>
      <c r="M110" s="38"/>
      <c r="N110" s="38"/>
      <c r="O110" s="38"/>
      <c r="P110" s="38"/>
      <c r="Q110" s="38"/>
      <c r="R110" s="38">
        <f t="shared" si="11"/>
        <v>0</v>
      </c>
      <c r="S110" s="38">
        <f t="shared" si="12"/>
        <v>0</v>
      </c>
      <c r="T110" s="169">
        <f t="shared" si="13"/>
        <v>0</v>
      </c>
      <c r="U110" s="35"/>
      <c r="V110" s="38"/>
      <c r="W110" s="212">
        <f t="shared" si="14"/>
        <v>0</v>
      </c>
      <c r="X110" s="38"/>
      <c r="Y110" s="38"/>
      <c r="Z110" s="35"/>
      <c r="AA110" s="381">
        <f t="shared" si="15"/>
        <v>0</v>
      </c>
      <c r="AB110" s="38"/>
      <c r="AC110" s="163"/>
      <c r="AD110" s="35"/>
      <c r="AE110" s="171">
        <f t="shared" si="16"/>
        <v>0</v>
      </c>
      <c r="AF110" s="174">
        <f t="shared" si="17"/>
        <v>0</v>
      </c>
      <c r="AG110" s="490">
        <f t="shared" si="18"/>
        <v>0</v>
      </c>
    </row>
    <row r="111" spans="1:33" x14ac:dyDescent="0.25">
      <c r="A111" s="15">
        <v>92</v>
      </c>
      <c r="B111" s="16" t="s">
        <v>106</v>
      </c>
      <c r="C111" s="25" t="s">
        <v>12</v>
      </c>
      <c r="D111" s="463">
        <f>'Чт День 4 Нед 2'!AG111</f>
        <v>0</v>
      </c>
      <c r="E111" s="465"/>
      <c r="F111" s="35"/>
      <c r="G111" s="38"/>
      <c r="H111" s="38"/>
      <c r="I111" s="38"/>
      <c r="J111" s="38"/>
      <c r="K111" s="363">
        <f t="shared" si="19"/>
        <v>0</v>
      </c>
      <c r="L111" s="35"/>
      <c r="M111" s="38"/>
      <c r="N111" s="38"/>
      <c r="O111" s="38"/>
      <c r="P111" s="38"/>
      <c r="Q111" s="38"/>
      <c r="R111" s="38">
        <f t="shared" si="11"/>
        <v>0</v>
      </c>
      <c r="S111" s="38">
        <f t="shared" si="12"/>
        <v>0</v>
      </c>
      <c r="T111" s="169">
        <f t="shared" si="13"/>
        <v>0</v>
      </c>
      <c r="U111" s="35"/>
      <c r="V111" s="38"/>
      <c r="W111" s="212">
        <f t="shared" si="14"/>
        <v>0</v>
      </c>
      <c r="X111" s="38"/>
      <c r="Y111" s="38"/>
      <c r="Z111" s="35"/>
      <c r="AA111" s="381">
        <f t="shared" si="15"/>
        <v>0</v>
      </c>
      <c r="AB111" s="38"/>
      <c r="AC111" s="163"/>
      <c r="AD111" s="35"/>
      <c r="AE111" s="171">
        <f t="shared" si="16"/>
        <v>0</v>
      </c>
      <c r="AF111" s="174">
        <f t="shared" si="17"/>
        <v>0</v>
      </c>
      <c r="AG111" s="490">
        <f t="shared" si="18"/>
        <v>0</v>
      </c>
    </row>
    <row r="112" spans="1:33" x14ac:dyDescent="0.25">
      <c r="A112" s="15">
        <v>93</v>
      </c>
      <c r="B112" s="24" t="s">
        <v>110</v>
      </c>
      <c r="C112" s="25" t="s">
        <v>12</v>
      </c>
      <c r="D112" s="463">
        <f>'Чт День 4 Нед 2'!AG112</f>
        <v>0</v>
      </c>
      <c r="E112" s="465"/>
      <c r="F112" s="35"/>
      <c r="G112" s="38"/>
      <c r="H112" s="38"/>
      <c r="I112" s="38"/>
      <c r="J112" s="38"/>
      <c r="K112" s="363">
        <f t="shared" si="19"/>
        <v>0</v>
      </c>
      <c r="L112" s="35"/>
      <c r="M112" s="38"/>
      <c r="N112" s="38"/>
      <c r="O112" s="38"/>
      <c r="P112" s="38"/>
      <c r="Q112" s="38"/>
      <c r="R112" s="38">
        <f t="shared" si="11"/>
        <v>0</v>
      </c>
      <c r="S112" s="38">
        <f t="shared" si="12"/>
        <v>0</v>
      </c>
      <c r="T112" s="169">
        <f t="shared" si="13"/>
        <v>0</v>
      </c>
      <c r="U112" s="35"/>
      <c r="V112" s="38"/>
      <c r="W112" s="212">
        <f t="shared" si="14"/>
        <v>0</v>
      </c>
      <c r="X112" s="38"/>
      <c r="Y112" s="38"/>
      <c r="Z112" s="35"/>
      <c r="AA112" s="381">
        <f t="shared" si="15"/>
        <v>0</v>
      </c>
      <c r="AB112" s="38"/>
      <c r="AC112" s="163"/>
      <c r="AD112" s="35"/>
      <c r="AE112" s="171">
        <f t="shared" si="16"/>
        <v>0</v>
      </c>
      <c r="AF112" s="174">
        <f t="shared" si="17"/>
        <v>0</v>
      </c>
      <c r="AG112" s="490">
        <f t="shared" si="18"/>
        <v>0</v>
      </c>
    </row>
    <row r="113" spans="1:33" x14ac:dyDescent="0.25">
      <c r="A113" s="15">
        <v>94</v>
      </c>
      <c r="B113" s="24" t="s">
        <v>79</v>
      </c>
      <c r="C113" s="25" t="s">
        <v>12</v>
      </c>
      <c r="D113" s="463">
        <f>'Чт День 4 Нед 2'!AG113</f>
        <v>0</v>
      </c>
      <c r="E113" s="465"/>
      <c r="F113" s="35"/>
      <c r="G113" s="38"/>
      <c r="H113" s="38"/>
      <c r="I113" s="38"/>
      <c r="J113" s="38"/>
      <c r="K113" s="363">
        <f t="shared" si="19"/>
        <v>0</v>
      </c>
      <c r="L113" s="35"/>
      <c r="M113" s="38"/>
      <c r="N113" s="38"/>
      <c r="O113" s="38"/>
      <c r="P113" s="38"/>
      <c r="Q113" s="38"/>
      <c r="R113" s="38">
        <f t="shared" si="11"/>
        <v>0</v>
      </c>
      <c r="S113" s="38">
        <f t="shared" si="12"/>
        <v>0</v>
      </c>
      <c r="T113" s="169">
        <f t="shared" si="13"/>
        <v>0</v>
      </c>
      <c r="U113" s="35"/>
      <c r="V113" s="38"/>
      <c r="W113" s="212">
        <f t="shared" si="14"/>
        <v>0</v>
      </c>
      <c r="X113" s="38"/>
      <c r="Y113" s="38"/>
      <c r="Z113" s="35"/>
      <c r="AA113" s="381">
        <f t="shared" si="15"/>
        <v>0</v>
      </c>
      <c r="AB113" s="38"/>
      <c r="AC113" s="163"/>
      <c r="AD113" s="35"/>
      <c r="AE113" s="171">
        <f t="shared" si="16"/>
        <v>0</v>
      </c>
      <c r="AF113" s="174">
        <f t="shared" si="17"/>
        <v>0</v>
      </c>
      <c r="AG113" s="490">
        <f t="shared" si="18"/>
        <v>0</v>
      </c>
    </row>
    <row r="114" spans="1:33" x14ac:dyDescent="0.25">
      <c r="A114" s="15"/>
      <c r="B114" s="280" t="s">
        <v>61</v>
      </c>
      <c r="C114" s="7"/>
      <c r="D114" s="463">
        <f>'Чт День 4 Нед 2'!AG114</f>
        <v>0</v>
      </c>
      <c r="E114" s="7"/>
      <c r="F114" s="38"/>
      <c r="G114" s="38"/>
      <c r="H114" s="38"/>
      <c r="I114" s="38"/>
      <c r="J114" s="38"/>
      <c r="K114" s="363">
        <f t="shared" si="19"/>
        <v>0</v>
      </c>
      <c r="L114" s="38"/>
      <c r="M114" s="38"/>
      <c r="N114" s="38"/>
      <c r="O114" s="38"/>
      <c r="P114" s="38"/>
      <c r="Q114" s="38"/>
      <c r="R114" s="38">
        <f t="shared" si="11"/>
        <v>0</v>
      </c>
      <c r="S114" s="38">
        <f t="shared" si="12"/>
        <v>0</v>
      </c>
      <c r="T114" s="169">
        <f t="shared" si="13"/>
        <v>0</v>
      </c>
      <c r="U114" s="38"/>
      <c r="V114" s="38"/>
      <c r="W114" s="212">
        <f t="shared" si="14"/>
        <v>0</v>
      </c>
      <c r="X114" s="38"/>
      <c r="Y114" s="38"/>
      <c r="Z114" s="38"/>
      <c r="AA114" s="381">
        <f t="shared" si="15"/>
        <v>0</v>
      </c>
      <c r="AB114" s="38"/>
      <c r="AC114" s="163"/>
      <c r="AD114" s="38"/>
      <c r="AE114" s="171">
        <f t="shared" si="16"/>
        <v>0</v>
      </c>
      <c r="AF114" s="174">
        <f t="shared" si="17"/>
        <v>0</v>
      </c>
      <c r="AG114" s="490">
        <f t="shared" si="18"/>
        <v>0</v>
      </c>
    </row>
    <row r="115" spans="1:33" x14ac:dyDescent="0.25">
      <c r="A115" s="15">
        <v>95</v>
      </c>
      <c r="B115" s="16" t="s">
        <v>1</v>
      </c>
      <c r="C115" s="17" t="s">
        <v>12</v>
      </c>
      <c r="D115" s="463">
        <f>'Чт День 4 Нед 2'!AG115</f>
        <v>0</v>
      </c>
      <c r="E115" s="463"/>
      <c r="F115" s="38"/>
      <c r="G115" s="38"/>
      <c r="H115" s="38"/>
      <c r="I115" s="38"/>
      <c r="J115" s="38"/>
      <c r="K115" s="363">
        <f t="shared" si="19"/>
        <v>0</v>
      </c>
      <c r="L115" s="38"/>
      <c r="M115" s="38"/>
      <c r="N115" s="38"/>
      <c r="O115" s="38"/>
      <c r="P115" s="38"/>
      <c r="Q115" s="38"/>
      <c r="R115" s="38">
        <f t="shared" si="11"/>
        <v>0</v>
      </c>
      <c r="S115" s="38">
        <f t="shared" si="12"/>
        <v>0</v>
      </c>
      <c r="T115" s="169">
        <f t="shared" si="13"/>
        <v>0</v>
      </c>
      <c r="U115" s="38"/>
      <c r="V115" s="38"/>
      <c r="W115" s="212">
        <f t="shared" si="14"/>
        <v>0</v>
      </c>
      <c r="X115" s="38"/>
      <c r="Y115" s="38"/>
      <c r="Z115" s="38"/>
      <c r="AA115" s="381">
        <f t="shared" si="15"/>
        <v>0</v>
      </c>
      <c r="AB115" s="38"/>
      <c r="AC115" s="203"/>
      <c r="AD115" s="38"/>
      <c r="AE115" s="171">
        <f t="shared" si="16"/>
        <v>0</v>
      </c>
      <c r="AF115" s="174">
        <f t="shared" si="17"/>
        <v>0</v>
      </c>
      <c r="AG115" s="490">
        <f t="shared" si="18"/>
        <v>0</v>
      </c>
    </row>
    <row r="116" spans="1:33" x14ac:dyDescent="0.25">
      <c r="A116" s="15">
        <v>96</v>
      </c>
      <c r="B116" s="19" t="s">
        <v>62</v>
      </c>
      <c r="C116" s="20" t="s">
        <v>12</v>
      </c>
      <c r="D116" s="463">
        <f>'Чт День 4 Нед 2'!AG116</f>
        <v>0</v>
      </c>
      <c r="E116" s="463"/>
      <c r="F116" s="38"/>
      <c r="G116" s="38"/>
      <c r="H116" s="38"/>
      <c r="I116" s="38"/>
      <c r="J116" s="38"/>
      <c r="K116" s="363">
        <f t="shared" si="19"/>
        <v>0</v>
      </c>
      <c r="L116" s="38"/>
      <c r="M116" s="38"/>
      <c r="N116" s="38"/>
      <c r="O116" s="38"/>
      <c r="P116" s="38"/>
      <c r="Q116" s="38"/>
      <c r="R116" s="38">
        <f t="shared" si="11"/>
        <v>0</v>
      </c>
      <c r="S116" s="38">
        <f t="shared" si="12"/>
        <v>0</v>
      </c>
      <c r="T116" s="169">
        <f t="shared" si="13"/>
        <v>0</v>
      </c>
      <c r="U116" s="38"/>
      <c r="V116" s="38"/>
      <c r="W116" s="212">
        <f t="shared" si="14"/>
        <v>0</v>
      </c>
      <c r="X116" s="38"/>
      <c r="Y116" s="38"/>
      <c r="Z116" s="38"/>
      <c r="AA116" s="381">
        <f t="shared" si="15"/>
        <v>0</v>
      </c>
      <c r="AB116" s="38"/>
      <c r="AC116" s="163"/>
      <c r="AD116" s="38"/>
      <c r="AE116" s="171">
        <f t="shared" si="16"/>
        <v>0</v>
      </c>
      <c r="AF116" s="174">
        <f t="shared" si="17"/>
        <v>0</v>
      </c>
      <c r="AG116" s="490">
        <f t="shared" si="18"/>
        <v>0</v>
      </c>
    </row>
    <row r="117" spans="1:33" x14ac:dyDescent="0.25">
      <c r="A117" s="15">
        <v>97</v>
      </c>
      <c r="B117" s="19" t="s">
        <v>90</v>
      </c>
      <c r="C117" s="20" t="s">
        <v>12</v>
      </c>
      <c r="D117" s="463">
        <f>'Чт День 4 Нед 2'!AG117</f>
        <v>0</v>
      </c>
      <c r="E117" s="463"/>
      <c r="F117" s="38"/>
      <c r="G117" s="38"/>
      <c r="H117" s="38"/>
      <c r="I117" s="38"/>
      <c r="J117" s="38"/>
      <c r="K117" s="363">
        <f t="shared" si="19"/>
        <v>0</v>
      </c>
      <c r="L117" s="38"/>
      <c r="M117" s="38"/>
      <c r="N117" s="38"/>
      <c r="O117" s="38"/>
      <c r="P117" s="38"/>
      <c r="Q117" s="38"/>
      <c r="R117" s="38">
        <f t="shared" si="11"/>
        <v>0</v>
      </c>
      <c r="S117" s="38">
        <f t="shared" si="12"/>
        <v>0</v>
      </c>
      <c r="T117" s="169">
        <f t="shared" si="13"/>
        <v>0</v>
      </c>
      <c r="U117" s="38"/>
      <c r="V117" s="38"/>
      <c r="W117" s="212">
        <f t="shared" si="14"/>
        <v>0</v>
      </c>
      <c r="X117" s="38"/>
      <c r="Y117" s="38"/>
      <c r="Z117" s="38"/>
      <c r="AA117" s="381">
        <f t="shared" si="15"/>
        <v>0</v>
      </c>
      <c r="AB117" s="38"/>
      <c r="AC117" s="163"/>
      <c r="AD117" s="38"/>
      <c r="AE117" s="171">
        <f t="shared" si="16"/>
        <v>0</v>
      </c>
      <c r="AF117" s="174">
        <f t="shared" si="17"/>
        <v>0</v>
      </c>
      <c r="AG117" s="490">
        <f t="shared" si="18"/>
        <v>0</v>
      </c>
    </row>
    <row r="118" spans="1:33" x14ac:dyDescent="0.25">
      <c r="A118" s="15">
        <v>98</v>
      </c>
      <c r="B118" s="19" t="s">
        <v>63</v>
      </c>
      <c r="C118" s="20" t="s">
        <v>12</v>
      </c>
      <c r="D118" s="463">
        <f>'Чт День 4 Нед 2'!AG118</f>
        <v>0</v>
      </c>
      <c r="E118" s="463"/>
      <c r="F118" s="38"/>
      <c r="G118" s="38"/>
      <c r="H118" s="38"/>
      <c r="I118" s="38"/>
      <c r="J118" s="38"/>
      <c r="K118" s="363">
        <f t="shared" si="19"/>
        <v>0</v>
      </c>
      <c r="L118" s="38"/>
      <c r="M118" s="38"/>
      <c r="N118" s="38"/>
      <c r="O118" s="38"/>
      <c r="P118" s="38"/>
      <c r="Q118" s="38"/>
      <c r="R118" s="38">
        <f t="shared" si="11"/>
        <v>0</v>
      </c>
      <c r="S118" s="38">
        <f t="shared" si="12"/>
        <v>0</v>
      </c>
      <c r="T118" s="169">
        <f t="shared" si="13"/>
        <v>0</v>
      </c>
      <c r="U118" s="38"/>
      <c r="V118" s="38"/>
      <c r="W118" s="212">
        <f t="shared" si="14"/>
        <v>0</v>
      </c>
      <c r="X118" s="38"/>
      <c r="Y118" s="38"/>
      <c r="Z118" s="38"/>
      <c r="AA118" s="381">
        <f t="shared" si="15"/>
        <v>0</v>
      </c>
      <c r="AB118" s="38"/>
      <c r="AC118" s="163"/>
      <c r="AD118" s="38"/>
      <c r="AE118" s="171">
        <f t="shared" si="16"/>
        <v>0</v>
      </c>
      <c r="AF118" s="174">
        <f t="shared" si="17"/>
        <v>0</v>
      </c>
      <c r="AG118" s="490">
        <f t="shared" si="18"/>
        <v>0</v>
      </c>
    </row>
    <row r="119" spans="1:33" x14ac:dyDescent="0.25">
      <c r="A119" s="15">
        <v>99</v>
      </c>
      <c r="B119" s="16" t="s">
        <v>64</v>
      </c>
      <c r="C119" s="17" t="s">
        <v>12</v>
      </c>
      <c r="D119" s="463">
        <f>'Чт День 4 Нед 2'!AG119</f>
        <v>0</v>
      </c>
      <c r="E119" s="463"/>
      <c r="F119" s="38"/>
      <c r="G119" s="38"/>
      <c r="H119" s="38"/>
      <c r="I119" s="38"/>
      <c r="J119" s="38"/>
      <c r="K119" s="363">
        <f t="shared" si="19"/>
        <v>0</v>
      </c>
      <c r="L119" s="38"/>
      <c r="M119" s="38"/>
      <c r="N119" s="38"/>
      <c r="O119" s="38"/>
      <c r="P119" s="38"/>
      <c r="Q119" s="38"/>
      <c r="R119" s="38">
        <f t="shared" si="11"/>
        <v>0</v>
      </c>
      <c r="S119" s="38">
        <f t="shared" si="12"/>
        <v>0</v>
      </c>
      <c r="T119" s="169">
        <f t="shared" si="13"/>
        <v>0</v>
      </c>
      <c r="U119" s="38"/>
      <c r="V119" s="38"/>
      <c r="W119" s="212">
        <f t="shared" si="14"/>
        <v>0</v>
      </c>
      <c r="X119" s="38"/>
      <c r="Y119" s="38"/>
      <c r="Z119" s="38"/>
      <c r="AA119" s="381">
        <f t="shared" si="15"/>
        <v>0</v>
      </c>
      <c r="AB119" s="38"/>
      <c r="AC119" s="163"/>
      <c r="AD119" s="38"/>
      <c r="AE119" s="171">
        <f t="shared" si="16"/>
        <v>0</v>
      </c>
      <c r="AF119" s="174">
        <f t="shared" si="17"/>
        <v>0</v>
      </c>
      <c r="AG119" s="490">
        <f t="shared" si="18"/>
        <v>0</v>
      </c>
    </row>
    <row r="120" spans="1:33" x14ac:dyDescent="0.25">
      <c r="A120" s="15">
        <v>100</v>
      </c>
      <c r="B120" s="16" t="s">
        <v>65</v>
      </c>
      <c r="C120" s="17" t="s">
        <v>12</v>
      </c>
      <c r="D120" s="463">
        <f>'Чт День 4 Нед 2'!AG120</f>
        <v>-2.4000000000000004</v>
      </c>
      <c r="E120" s="463"/>
      <c r="F120" s="434">
        <v>0.1</v>
      </c>
      <c r="G120" s="38"/>
      <c r="H120" s="38"/>
      <c r="I120" s="38"/>
      <c r="J120" s="38"/>
      <c r="K120" s="363">
        <f t="shared" si="19"/>
        <v>0</v>
      </c>
      <c r="L120" s="434">
        <v>0.1</v>
      </c>
      <c r="M120" s="38"/>
      <c r="N120" s="38"/>
      <c r="O120" s="38"/>
      <c r="P120" s="38"/>
      <c r="Q120" s="38"/>
      <c r="R120" s="38">
        <f t="shared" si="11"/>
        <v>0</v>
      </c>
      <c r="S120" s="38">
        <f t="shared" si="12"/>
        <v>0</v>
      </c>
      <c r="T120" s="169">
        <f t="shared" si="13"/>
        <v>0</v>
      </c>
      <c r="U120" s="38"/>
      <c r="V120" s="212">
        <v>1.14E-2</v>
      </c>
      <c r="W120" s="212">
        <f t="shared" si="14"/>
        <v>0</v>
      </c>
      <c r="X120" s="38"/>
      <c r="Y120" s="38"/>
      <c r="Z120" s="38"/>
      <c r="AA120" s="381">
        <f t="shared" si="15"/>
        <v>0</v>
      </c>
      <c r="AB120" s="38"/>
      <c r="AC120" s="163">
        <v>1.14E-2</v>
      </c>
      <c r="AD120" s="38"/>
      <c r="AE120" s="171">
        <f t="shared" si="16"/>
        <v>0</v>
      </c>
      <c r="AF120" s="174">
        <f t="shared" si="17"/>
        <v>0</v>
      </c>
      <c r="AG120" s="490">
        <f t="shared" si="18"/>
        <v>-2.4000000000000004</v>
      </c>
    </row>
    <row r="121" spans="1:33" x14ac:dyDescent="0.25">
      <c r="A121" s="15"/>
      <c r="B121" s="280" t="s">
        <v>120</v>
      </c>
      <c r="C121" s="7"/>
      <c r="D121" s="463">
        <f>'Чт День 4 Нед 2'!AG121</f>
        <v>0</v>
      </c>
      <c r="E121" s="7"/>
      <c r="F121" s="38"/>
      <c r="G121" s="38"/>
      <c r="H121" s="38"/>
      <c r="I121" s="38"/>
      <c r="J121" s="38"/>
      <c r="K121" s="363">
        <f t="shared" si="19"/>
        <v>0</v>
      </c>
      <c r="L121" s="38"/>
      <c r="M121" s="38"/>
      <c r="N121" s="38"/>
      <c r="O121" s="38"/>
      <c r="P121" s="38"/>
      <c r="Q121" s="38"/>
      <c r="R121" s="38">
        <f t="shared" si="11"/>
        <v>0</v>
      </c>
      <c r="S121" s="38">
        <f t="shared" si="12"/>
        <v>0</v>
      </c>
      <c r="T121" s="169">
        <f t="shared" si="13"/>
        <v>0</v>
      </c>
      <c r="U121" s="38"/>
      <c r="V121" s="38"/>
      <c r="W121" s="212">
        <f t="shared" si="14"/>
        <v>0</v>
      </c>
      <c r="X121" s="38"/>
      <c r="Y121" s="38"/>
      <c r="Z121" s="38"/>
      <c r="AA121" s="381">
        <f t="shared" si="15"/>
        <v>0</v>
      </c>
      <c r="AB121" s="38"/>
      <c r="AC121" s="163"/>
      <c r="AD121" s="38"/>
      <c r="AE121" s="171">
        <f t="shared" si="16"/>
        <v>0</v>
      </c>
      <c r="AF121" s="174">
        <f t="shared" si="17"/>
        <v>0</v>
      </c>
      <c r="AG121" s="490">
        <f t="shared" si="18"/>
        <v>0</v>
      </c>
    </row>
    <row r="122" spans="1:33" x14ac:dyDescent="0.25">
      <c r="A122" s="39">
        <v>101</v>
      </c>
      <c r="B122" s="16" t="s">
        <v>72</v>
      </c>
      <c r="C122" s="25" t="s">
        <v>12</v>
      </c>
      <c r="D122" s="463">
        <f>'Чт День 4 Нед 2'!AG122</f>
        <v>0</v>
      </c>
      <c r="E122" s="465"/>
      <c r="F122" s="38"/>
      <c r="G122" s="434">
        <v>0.1125</v>
      </c>
      <c r="H122" s="38"/>
      <c r="I122" s="38"/>
      <c r="J122" s="38"/>
      <c r="K122" s="363">
        <f t="shared" si="19"/>
        <v>0</v>
      </c>
      <c r="L122" s="38"/>
      <c r="M122" s="434"/>
      <c r="N122" s="38"/>
      <c r="O122" s="38"/>
      <c r="P122" s="38"/>
      <c r="Q122" s="38"/>
      <c r="R122" s="38">
        <f t="shared" si="11"/>
        <v>0</v>
      </c>
      <c r="S122" s="38">
        <f t="shared" si="12"/>
        <v>0</v>
      </c>
      <c r="T122" s="169">
        <f t="shared" si="13"/>
        <v>0</v>
      </c>
      <c r="U122" s="38"/>
      <c r="V122" s="38"/>
      <c r="W122" s="212">
        <f t="shared" si="14"/>
        <v>0</v>
      </c>
      <c r="X122" s="38"/>
      <c r="Y122" s="38"/>
      <c r="Z122" s="38"/>
      <c r="AA122" s="381">
        <f t="shared" si="15"/>
        <v>0</v>
      </c>
      <c r="AB122" s="38"/>
      <c r="AC122" s="163"/>
      <c r="AD122" s="38"/>
      <c r="AE122" s="171">
        <f t="shared" si="16"/>
        <v>0</v>
      </c>
      <c r="AF122" s="174">
        <f t="shared" si="17"/>
        <v>0</v>
      </c>
      <c r="AG122" s="490">
        <f t="shared" si="18"/>
        <v>0</v>
      </c>
    </row>
    <row r="123" spans="1:33" x14ac:dyDescent="0.25">
      <c r="A123" s="332">
        <v>102</v>
      </c>
      <c r="B123" s="16" t="s">
        <v>73</v>
      </c>
      <c r="C123" s="25" t="s">
        <v>12</v>
      </c>
      <c r="D123" s="463">
        <f>'Чт День 4 Нед 2'!AG123</f>
        <v>0</v>
      </c>
      <c r="E123" s="465"/>
      <c r="F123" s="38"/>
      <c r="G123" s="38"/>
      <c r="H123" s="38"/>
      <c r="I123" s="38"/>
      <c r="J123" s="38"/>
      <c r="K123" s="363">
        <f t="shared" si="19"/>
        <v>0</v>
      </c>
      <c r="L123" s="38"/>
      <c r="M123" s="38">
        <v>0.13300000000000001</v>
      </c>
      <c r="N123" s="38"/>
      <c r="O123" s="38"/>
      <c r="P123" s="38"/>
      <c r="Q123" s="38"/>
      <c r="R123" s="38">
        <f t="shared" si="11"/>
        <v>0</v>
      </c>
      <c r="S123" s="38">
        <f t="shared" si="12"/>
        <v>0</v>
      </c>
      <c r="T123" s="169">
        <f t="shared" si="13"/>
        <v>0</v>
      </c>
      <c r="U123" s="38"/>
      <c r="V123" s="38"/>
      <c r="W123" s="212">
        <f t="shared" si="14"/>
        <v>0</v>
      </c>
      <c r="X123" s="38"/>
      <c r="Y123" s="38"/>
      <c r="Z123" s="38"/>
      <c r="AA123" s="381">
        <f t="shared" si="15"/>
        <v>0</v>
      </c>
      <c r="AB123" s="171">
        <v>5.3199999999999997E-2</v>
      </c>
      <c r="AC123" s="163"/>
      <c r="AD123" s="38"/>
      <c r="AE123" s="171">
        <f t="shared" si="16"/>
        <v>0</v>
      </c>
      <c r="AF123" s="174">
        <f t="shared" si="17"/>
        <v>0</v>
      </c>
      <c r="AG123" s="490">
        <f t="shared" si="18"/>
        <v>0</v>
      </c>
    </row>
    <row r="124" spans="1:33" x14ac:dyDescent="0.25">
      <c r="A124" s="39">
        <v>103</v>
      </c>
      <c r="B124" s="16" t="s">
        <v>74</v>
      </c>
      <c r="C124" s="25" t="s">
        <v>12</v>
      </c>
      <c r="D124" s="463">
        <f>'Чт День 4 Нед 2'!AG124</f>
        <v>-0.21599999999999997</v>
      </c>
      <c r="E124" s="465"/>
      <c r="F124" s="38"/>
      <c r="G124" s="434">
        <v>1.6199999999999999E-2</v>
      </c>
      <c r="H124" s="38"/>
      <c r="I124" s="38"/>
      <c r="J124" s="38"/>
      <c r="K124" s="363">
        <f t="shared" si="19"/>
        <v>0</v>
      </c>
      <c r="L124" s="38"/>
      <c r="M124" s="434">
        <v>1.584E-2</v>
      </c>
      <c r="N124" s="38"/>
      <c r="O124" s="38"/>
      <c r="P124" s="38"/>
      <c r="Q124" s="38"/>
      <c r="R124" s="38">
        <f t="shared" si="11"/>
        <v>0</v>
      </c>
      <c r="S124" s="38">
        <f t="shared" si="12"/>
        <v>0</v>
      </c>
      <c r="T124" s="169">
        <f t="shared" si="13"/>
        <v>0</v>
      </c>
      <c r="U124" s="38"/>
      <c r="V124" s="38"/>
      <c r="W124" s="212">
        <f t="shared" si="14"/>
        <v>0</v>
      </c>
      <c r="X124" s="38"/>
      <c r="Y124" s="38"/>
      <c r="Z124" s="38"/>
      <c r="AA124" s="381">
        <f t="shared" si="15"/>
        <v>0</v>
      </c>
      <c r="AB124" s="171">
        <v>2.4E-2</v>
      </c>
      <c r="AC124" s="163"/>
      <c r="AD124" s="38"/>
      <c r="AE124" s="171">
        <f t="shared" si="16"/>
        <v>0</v>
      </c>
      <c r="AF124" s="174">
        <f t="shared" si="17"/>
        <v>0</v>
      </c>
      <c r="AG124" s="490">
        <f t="shared" si="18"/>
        <v>-0.21599999999999997</v>
      </c>
    </row>
    <row r="125" spans="1:33" x14ac:dyDescent="0.25">
      <c r="A125" s="332">
        <v>104</v>
      </c>
      <c r="B125" s="16" t="s">
        <v>75</v>
      </c>
      <c r="C125" s="25" t="s">
        <v>12</v>
      </c>
      <c r="D125" s="463">
        <f>'Чт День 4 Нед 2'!AG125</f>
        <v>-0.36960000000000004</v>
      </c>
      <c r="E125" s="465"/>
      <c r="F125" s="38"/>
      <c r="G125" s="434">
        <v>2.494E-2</v>
      </c>
      <c r="H125" s="38"/>
      <c r="I125" s="38"/>
      <c r="J125" s="38"/>
      <c r="K125" s="363">
        <f t="shared" si="19"/>
        <v>0</v>
      </c>
      <c r="L125" s="38"/>
      <c r="M125" s="434">
        <f>0.025+0.003</f>
        <v>2.8000000000000001E-2</v>
      </c>
      <c r="N125" s="38"/>
      <c r="O125" s="38"/>
      <c r="P125" s="38"/>
      <c r="Q125" s="38"/>
      <c r="R125" s="38">
        <f t="shared" si="11"/>
        <v>0</v>
      </c>
      <c r="S125" s="38">
        <f t="shared" si="12"/>
        <v>0</v>
      </c>
      <c r="T125" s="169">
        <f t="shared" si="13"/>
        <v>0</v>
      </c>
      <c r="U125" s="38"/>
      <c r="V125" s="38"/>
      <c r="W125" s="212">
        <f t="shared" si="14"/>
        <v>0</v>
      </c>
      <c r="X125" s="38"/>
      <c r="Y125" s="38"/>
      <c r="Z125" s="38"/>
      <c r="AA125" s="381">
        <f t="shared" si="15"/>
        <v>0</v>
      </c>
      <c r="AB125" s="171"/>
      <c r="AC125" s="163"/>
      <c r="AD125" s="38"/>
      <c r="AE125" s="171">
        <f t="shared" si="16"/>
        <v>0</v>
      </c>
      <c r="AF125" s="174">
        <f t="shared" si="17"/>
        <v>0</v>
      </c>
      <c r="AG125" s="490">
        <f t="shared" si="18"/>
        <v>-0.36960000000000004</v>
      </c>
    </row>
    <row r="126" spans="1:33" x14ac:dyDescent="0.25">
      <c r="A126" s="39">
        <v>105</v>
      </c>
      <c r="B126" s="16" t="s">
        <v>77</v>
      </c>
      <c r="C126" s="25" t="s">
        <v>12</v>
      </c>
      <c r="D126" s="463">
        <f>'Чт День 4 Нед 2'!AG126</f>
        <v>0</v>
      </c>
      <c r="E126" s="465"/>
      <c r="F126" s="38"/>
      <c r="G126" s="38"/>
      <c r="H126" s="38"/>
      <c r="I126" s="38"/>
      <c r="J126" s="38"/>
      <c r="K126" s="363">
        <f t="shared" si="19"/>
        <v>0</v>
      </c>
      <c r="L126" s="38"/>
      <c r="M126" s="38"/>
      <c r="N126" s="38"/>
      <c r="O126" s="38"/>
      <c r="P126" s="38"/>
      <c r="Q126" s="38"/>
      <c r="R126" s="38">
        <f t="shared" si="11"/>
        <v>0</v>
      </c>
      <c r="S126" s="38">
        <f t="shared" si="12"/>
        <v>0</v>
      </c>
      <c r="T126" s="169">
        <f t="shared" si="13"/>
        <v>0</v>
      </c>
      <c r="U126" s="38"/>
      <c r="V126" s="38"/>
      <c r="W126" s="212">
        <f t="shared" si="14"/>
        <v>0</v>
      </c>
      <c r="X126" s="38"/>
      <c r="Y126" s="38"/>
      <c r="Z126" s="38"/>
      <c r="AA126" s="381">
        <f t="shared" si="15"/>
        <v>0</v>
      </c>
      <c r="AB126" s="38"/>
      <c r="AC126" s="163"/>
      <c r="AD126" s="38"/>
      <c r="AE126" s="171">
        <f t="shared" si="16"/>
        <v>0</v>
      </c>
      <c r="AF126" s="174">
        <f t="shared" si="17"/>
        <v>0</v>
      </c>
      <c r="AG126" s="490">
        <f t="shared" si="18"/>
        <v>0</v>
      </c>
    </row>
    <row r="127" spans="1:33" x14ac:dyDescent="0.25">
      <c r="A127" s="332">
        <v>106</v>
      </c>
      <c r="B127" s="16" t="s">
        <v>76</v>
      </c>
      <c r="C127" s="25" t="s">
        <v>12</v>
      </c>
      <c r="D127" s="463">
        <f>'Чт День 4 Нед 2'!AG127</f>
        <v>0</v>
      </c>
      <c r="E127" s="465"/>
      <c r="F127" s="38"/>
      <c r="G127" s="38"/>
      <c r="H127" s="38"/>
      <c r="I127" s="38"/>
      <c r="J127" s="38"/>
      <c r="K127" s="363">
        <f t="shared" si="19"/>
        <v>0</v>
      </c>
      <c r="L127" s="38"/>
      <c r="M127" s="38"/>
      <c r="N127" s="38"/>
      <c r="O127" s="38"/>
      <c r="P127" s="38"/>
      <c r="Q127" s="38"/>
      <c r="R127" s="38">
        <f t="shared" si="11"/>
        <v>0</v>
      </c>
      <c r="S127" s="38">
        <f t="shared" si="12"/>
        <v>0</v>
      </c>
      <c r="T127" s="169">
        <f t="shared" si="13"/>
        <v>0</v>
      </c>
      <c r="U127" s="38"/>
      <c r="V127" s="38"/>
      <c r="W127" s="212">
        <f t="shared" si="14"/>
        <v>0</v>
      </c>
      <c r="X127" s="38"/>
      <c r="Y127" s="38"/>
      <c r="Z127" s="38"/>
      <c r="AA127" s="381">
        <f t="shared" si="15"/>
        <v>0</v>
      </c>
      <c r="AB127" s="38"/>
      <c r="AC127" s="163"/>
      <c r="AD127" s="38"/>
      <c r="AE127" s="171">
        <f t="shared" si="16"/>
        <v>0</v>
      </c>
      <c r="AF127" s="174">
        <f t="shared" si="17"/>
        <v>0</v>
      </c>
      <c r="AG127" s="490">
        <f t="shared" si="18"/>
        <v>0</v>
      </c>
    </row>
    <row r="128" spans="1:33" x14ac:dyDescent="0.25">
      <c r="A128" s="39">
        <v>107</v>
      </c>
      <c r="B128" s="24" t="s">
        <v>78</v>
      </c>
      <c r="C128" s="25" t="s">
        <v>12</v>
      </c>
      <c r="D128" s="463">
        <f>'Чт День 4 Нед 2'!AG128</f>
        <v>0</v>
      </c>
      <c r="E128" s="465"/>
      <c r="F128" s="35"/>
      <c r="G128" s="38"/>
      <c r="H128" s="38"/>
      <c r="I128" s="38"/>
      <c r="J128" s="38"/>
      <c r="K128" s="363">
        <f t="shared" si="19"/>
        <v>0</v>
      </c>
      <c r="L128" s="35"/>
      <c r="M128" s="38"/>
      <c r="N128" s="38"/>
      <c r="O128" s="38"/>
      <c r="P128" s="38"/>
      <c r="Q128" s="38"/>
      <c r="R128" s="38">
        <f t="shared" si="11"/>
        <v>0</v>
      </c>
      <c r="S128" s="38">
        <f t="shared" si="12"/>
        <v>0</v>
      </c>
      <c r="T128" s="169">
        <f t="shared" si="13"/>
        <v>0</v>
      </c>
      <c r="U128" s="38"/>
      <c r="V128" s="38"/>
      <c r="W128" s="212">
        <f t="shared" si="14"/>
        <v>0</v>
      </c>
      <c r="X128" s="38"/>
      <c r="Y128" s="38"/>
      <c r="Z128" s="38"/>
      <c r="AA128" s="381">
        <f t="shared" si="15"/>
        <v>0</v>
      </c>
      <c r="AB128" s="38"/>
      <c r="AC128" s="163"/>
      <c r="AD128" s="38"/>
      <c r="AE128" s="171">
        <f t="shared" si="16"/>
        <v>0</v>
      </c>
      <c r="AF128" s="174">
        <f t="shared" si="17"/>
        <v>0</v>
      </c>
      <c r="AG128" s="490">
        <f t="shared" si="18"/>
        <v>0</v>
      </c>
    </row>
    <row r="129" spans="1:33" x14ac:dyDescent="0.25">
      <c r="A129" s="332">
        <v>108</v>
      </c>
      <c r="B129" s="24" t="s">
        <v>107</v>
      </c>
      <c r="C129" s="25" t="s">
        <v>12</v>
      </c>
      <c r="D129" s="463">
        <f>'Чт День 4 Нед 2'!AG129</f>
        <v>0</v>
      </c>
      <c r="E129" s="465"/>
      <c r="F129" s="35"/>
      <c r="G129" s="38"/>
      <c r="H129" s="38"/>
      <c r="I129" s="38"/>
      <c r="J129" s="38"/>
      <c r="K129" s="363">
        <f t="shared" si="19"/>
        <v>0</v>
      </c>
      <c r="L129" s="35"/>
      <c r="M129" s="38"/>
      <c r="N129" s="38"/>
      <c r="O129" s="38"/>
      <c r="P129" s="38"/>
      <c r="Q129" s="38"/>
      <c r="R129" s="38">
        <f t="shared" si="11"/>
        <v>0</v>
      </c>
      <c r="S129" s="38">
        <f t="shared" si="12"/>
        <v>0</v>
      </c>
      <c r="T129" s="169">
        <f t="shared" si="13"/>
        <v>0</v>
      </c>
      <c r="U129" s="38"/>
      <c r="V129" s="38"/>
      <c r="W129" s="212">
        <f t="shared" si="14"/>
        <v>0</v>
      </c>
      <c r="X129" s="38"/>
      <c r="Y129" s="38"/>
      <c r="Z129" s="38"/>
      <c r="AA129" s="381">
        <f t="shared" si="15"/>
        <v>0</v>
      </c>
      <c r="AB129" s="38"/>
      <c r="AC129" s="163"/>
      <c r="AD129" s="38"/>
      <c r="AE129" s="171">
        <f t="shared" si="16"/>
        <v>0</v>
      </c>
      <c r="AF129" s="174">
        <f t="shared" si="17"/>
        <v>0</v>
      </c>
      <c r="AG129" s="490">
        <f t="shared" si="18"/>
        <v>0</v>
      </c>
    </row>
    <row r="130" spans="1:33" x14ac:dyDescent="0.25">
      <c r="A130" s="39">
        <v>109</v>
      </c>
      <c r="B130" s="24" t="s">
        <v>209</v>
      </c>
      <c r="C130" s="25" t="s">
        <v>12</v>
      </c>
      <c r="D130" s="463">
        <f>'Чт День 4 Нед 2'!AG130</f>
        <v>0</v>
      </c>
      <c r="E130" s="465"/>
      <c r="F130" s="35"/>
      <c r="G130" s="38"/>
      <c r="H130" s="38"/>
      <c r="I130" s="38"/>
      <c r="J130" s="38"/>
      <c r="K130" s="363">
        <f t="shared" si="19"/>
        <v>0</v>
      </c>
      <c r="L130" s="35"/>
      <c r="M130" s="38"/>
      <c r="N130" s="38"/>
      <c r="O130" s="38"/>
      <c r="P130" s="38"/>
      <c r="Q130" s="38"/>
      <c r="R130" s="38">
        <f t="shared" si="11"/>
        <v>0</v>
      </c>
      <c r="S130" s="38">
        <f t="shared" si="12"/>
        <v>0</v>
      </c>
      <c r="T130" s="169">
        <f t="shared" si="13"/>
        <v>0</v>
      </c>
      <c r="U130" s="38"/>
      <c r="V130" s="38"/>
      <c r="W130" s="212">
        <f t="shared" si="14"/>
        <v>0</v>
      </c>
      <c r="X130" s="38"/>
      <c r="Y130" s="38"/>
      <c r="Z130" s="38"/>
      <c r="AA130" s="381">
        <f t="shared" si="15"/>
        <v>0</v>
      </c>
      <c r="AB130" s="38"/>
      <c r="AC130" s="163"/>
      <c r="AD130" s="38"/>
      <c r="AE130" s="171">
        <f t="shared" si="16"/>
        <v>0</v>
      </c>
      <c r="AF130" s="174">
        <f t="shared" si="17"/>
        <v>0</v>
      </c>
      <c r="AG130" s="490">
        <f t="shared" si="18"/>
        <v>0</v>
      </c>
    </row>
    <row r="131" spans="1:33" x14ac:dyDescent="0.25">
      <c r="A131" s="331"/>
      <c r="B131" s="331" t="s">
        <v>235</v>
      </c>
      <c r="C131" s="56"/>
      <c r="D131" s="463">
        <f>'Чт День 4 Нед 2'!AG131</f>
        <v>0</v>
      </c>
      <c r="E131" s="477"/>
      <c r="F131" s="46"/>
      <c r="G131" s="149"/>
      <c r="H131" s="149"/>
      <c r="I131" s="149"/>
      <c r="J131" s="149"/>
      <c r="K131" s="363">
        <f t="shared" si="19"/>
        <v>0</v>
      </c>
      <c r="L131" s="46"/>
      <c r="M131" s="149"/>
      <c r="N131" s="149"/>
      <c r="O131" s="149"/>
      <c r="P131" s="149"/>
      <c r="Q131" s="149"/>
      <c r="R131" s="38">
        <f t="shared" si="11"/>
        <v>0</v>
      </c>
      <c r="S131" s="38">
        <f t="shared" si="12"/>
        <v>0</v>
      </c>
      <c r="T131" s="169">
        <f t="shared" si="13"/>
        <v>0</v>
      </c>
      <c r="U131" s="150"/>
      <c r="V131" s="149"/>
      <c r="W131" s="212">
        <f t="shared" si="14"/>
        <v>0</v>
      </c>
      <c r="X131" s="149"/>
      <c r="Y131" s="149"/>
      <c r="Z131" s="150"/>
      <c r="AA131" s="381">
        <f t="shared" si="15"/>
        <v>0</v>
      </c>
      <c r="AB131" s="149"/>
      <c r="AC131" s="194"/>
      <c r="AD131" s="150"/>
      <c r="AE131" s="171">
        <f t="shared" si="16"/>
        <v>0</v>
      </c>
      <c r="AF131" s="174">
        <f t="shared" si="17"/>
        <v>0</v>
      </c>
      <c r="AG131" s="490">
        <f t="shared" si="18"/>
        <v>0</v>
      </c>
    </row>
    <row r="132" spans="1:33" x14ac:dyDescent="0.25">
      <c r="A132" s="65">
        <v>110</v>
      </c>
      <c r="B132" s="50" t="s">
        <v>95</v>
      </c>
      <c r="C132" s="57" t="s">
        <v>12</v>
      </c>
      <c r="D132" s="463">
        <f>'Чт День 4 Нед 2'!AG132</f>
        <v>0</v>
      </c>
      <c r="E132" s="478"/>
      <c r="F132" s="35"/>
      <c r="G132" s="38"/>
      <c r="H132" s="38"/>
      <c r="I132" s="38"/>
      <c r="J132" s="151"/>
      <c r="K132" s="363">
        <f t="shared" si="19"/>
        <v>0</v>
      </c>
      <c r="L132" s="35"/>
      <c r="M132" s="38"/>
      <c r="N132" s="151"/>
      <c r="O132" s="38"/>
      <c r="P132" s="151"/>
      <c r="Q132" s="151"/>
      <c r="R132" s="38">
        <f t="shared" si="11"/>
        <v>0</v>
      </c>
      <c r="S132" s="38">
        <f t="shared" si="12"/>
        <v>0</v>
      </c>
      <c r="T132" s="169">
        <f t="shared" si="13"/>
        <v>0</v>
      </c>
      <c r="U132" s="149"/>
      <c r="V132" s="38"/>
      <c r="W132" s="212">
        <f t="shared" si="14"/>
        <v>0</v>
      </c>
      <c r="X132" s="148"/>
      <c r="Y132" s="148"/>
      <c r="Z132" s="149"/>
      <c r="AA132" s="381">
        <f t="shared" si="15"/>
        <v>0</v>
      </c>
      <c r="AB132" s="148"/>
      <c r="AC132" s="163"/>
      <c r="AD132" s="149"/>
      <c r="AE132" s="171">
        <f t="shared" si="16"/>
        <v>0</v>
      </c>
      <c r="AF132" s="174">
        <f t="shared" si="17"/>
        <v>0</v>
      </c>
      <c r="AG132" s="490">
        <f t="shared" si="18"/>
        <v>0</v>
      </c>
    </row>
    <row r="133" spans="1:33" x14ac:dyDescent="0.25">
      <c r="A133" s="65">
        <v>111</v>
      </c>
      <c r="B133" s="50" t="s">
        <v>96</v>
      </c>
      <c r="C133" s="57" t="s">
        <v>12</v>
      </c>
      <c r="D133" s="463">
        <f>'Чт День 4 Нед 2'!AG133</f>
        <v>0</v>
      </c>
      <c r="E133" s="478"/>
      <c r="F133" s="35"/>
      <c r="G133" s="38"/>
      <c r="H133" s="38"/>
      <c r="I133" s="38"/>
      <c r="J133" s="151"/>
      <c r="K133" s="363">
        <f t="shared" si="19"/>
        <v>0</v>
      </c>
      <c r="L133" s="35"/>
      <c r="M133" s="38"/>
      <c r="N133" s="151"/>
      <c r="O133" s="38"/>
      <c r="P133" s="151"/>
      <c r="Q133" s="151"/>
      <c r="R133" s="38">
        <f t="shared" si="11"/>
        <v>0</v>
      </c>
      <c r="S133" s="38">
        <f t="shared" si="12"/>
        <v>0</v>
      </c>
      <c r="T133" s="169">
        <f t="shared" si="13"/>
        <v>0</v>
      </c>
      <c r="U133" s="148"/>
      <c r="V133" s="38"/>
      <c r="W133" s="212">
        <f t="shared" si="14"/>
        <v>0</v>
      </c>
      <c r="X133" s="148"/>
      <c r="Y133" s="148"/>
      <c r="Z133" s="148"/>
      <c r="AA133" s="381">
        <f t="shared" si="15"/>
        <v>0</v>
      </c>
      <c r="AB133" s="148"/>
      <c r="AC133" s="163"/>
      <c r="AD133" s="148"/>
      <c r="AE133" s="171">
        <f t="shared" si="16"/>
        <v>0</v>
      </c>
      <c r="AF133" s="174">
        <f t="shared" si="17"/>
        <v>0</v>
      </c>
      <c r="AG133" s="490">
        <f t="shared" si="18"/>
        <v>0</v>
      </c>
    </row>
    <row r="134" spans="1:33" x14ac:dyDescent="0.25">
      <c r="A134" s="65">
        <v>112</v>
      </c>
      <c r="B134" s="50" t="s">
        <v>97</v>
      </c>
      <c r="C134" s="57" t="s">
        <v>12</v>
      </c>
      <c r="D134" s="463">
        <f>'Чт День 4 Нед 2'!AG134</f>
        <v>0</v>
      </c>
      <c r="E134" s="478"/>
      <c r="F134" s="35"/>
      <c r="G134" s="38"/>
      <c r="H134" s="38"/>
      <c r="I134" s="38"/>
      <c r="J134" s="151"/>
      <c r="K134" s="363">
        <f t="shared" si="19"/>
        <v>0</v>
      </c>
      <c r="L134" s="35"/>
      <c r="M134" s="38"/>
      <c r="N134" s="151"/>
      <c r="O134" s="38"/>
      <c r="P134" s="151"/>
      <c r="Q134" s="151"/>
      <c r="R134" s="38">
        <f t="shared" si="11"/>
        <v>0</v>
      </c>
      <c r="S134" s="38">
        <f t="shared" si="12"/>
        <v>0</v>
      </c>
      <c r="T134" s="169">
        <f t="shared" si="13"/>
        <v>0</v>
      </c>
      <c r="U134" s="148"/>
      <c r="V134" s="38"/>
      <c r="W134" s="212">
        <f t="shared" si="14"/>
        <v>0</v>
      </c>
      <c r="X134" s="148"/>
      <c r="Y134" s="148"/>
      <c r="Z134" s="148"/>
      <c r="AA134" s="381">
        <f t="shared" si="15"/>
        <v>0</v>
      </c>
      <c r="AB134" s="148"/>
      <c r="AC134" s="163"/>
      <c r="AD134" s="148"/>
      <c r="AE134" s="171">
        <f t="shared" si="16"/>
        <v>0</v>
      </c>
      <c r="AF134" s="174">
        <f t="shared" si="17"/>
        <v>0</v>
      </c>
      <c r="AG134" s="490">
        <f t="shared" si="18"/>
        <v>0</v>
      </c>
    </row>
    <row r="135" spans="1:33" x14ac:dyDescent="0.25">
      <c r="A135" s="65">
        <v>113</v>
      </c>
      <c r="B135" s="50" t="s">
        <v>98</v>
      </c>
      <c r="C135" s="57" t="s">
        <v>12</v>
      </c>
      <c r="D135" s="463">
        <f>'Чт День 4 Нед 2'!AG135</f>
        <v>0</v>
      </c>
      <c r="E135" s="478"/>
      <c r="F135" s="35"/>
      <c r="G135" s="38"/>
      <c r="H135" s="38"/>
      <c r="I135" s="38"/>
      <c r="J135" s="151"/>
      <c r="K135" s="363">
        <f t="shared" ref="K135:K148" si="20">(J135+I135+H135+G135+F135)*$K$5</f>
        <v>0</v>
      </c>
      <c r="L135" s="35"/>
      <c r="M135" s="38"/>
      <c r="N135" s="151"/>
      <c r="O135" s="38"/>
      <c r="P135" s="151"/>
      <c r="Q135" s="151"/>
      <c r="R135" s="38">
        <f t="shared" si="11"/>
        <v>0</v>
      </c>
      <c r="S135" s="38">
        <f t="shared" si="12"/>
        <v>0</v>
      </c>
      <c r="T135" s="169">
        <f t="shared" si="13"/>
        <v>0</v>
      </c>
      <c r="U135" s="53"/>
      <c r="V135" s="38"/>
      <c r="W135" s="212">
        <f t="shared" si="14"/>
        <v>0</v>
      </c>
      <c r="X135" s="148"/>
      <c r="Y135" s="148"/>
      <c r="Z135" s="53"/>
      <c r="AA135" s="381">
        <f t="shared" si="15"/>
        <v>0</v>
      </c>
      <c r="AB135" s="148"/>
      <c r="AC135" s="163"/>
      <c r="AD135" s="53"/>
      <c r="AE135" s="171">
        <f t="shared" si="16"/>
        <v>0</v>
      </c>
      <c r="AF135" s="174">
        <f t="shared" si="17"/>
        <v>0</v>
      </c>
      <c r="AG135" s="490">
        <f t="shared" si="18"/>
        <v>0</v>
      </c>
    </row>
    <row r="136" spans="1:33" x14ac:dyDescent="0.25">
      <c r="A136" s="65">
        <v>114</v>
      </c>
      <c r="B136" s="50" t="s">
        <v>99</v>
      </c>
      <c r="C136" s="57" t="s">
        <v>12</v>
      </c>
      <c r="D136" s="463">
        <f>'Чт День 4 Нед 2'!AG136</f>
        <v>0</v>
      </c>
      <c r="E136" s="478"/>
      <c r="F136" s="35"/>
      <c r="G136" s="38"/>
      <c r="H136" s="38"/>
      <c r="I136" s="38"/>
      <c r="J136" s="151"/>
      <c r="K136" s="363">
        <f t="shared" si="20"/>
        <v>0</v>
      </c>
      <c r="L136" s="35"/>
      <c r="M136" s="38"/>
      <c r="N136" s="151"/>
      <c r="O136" s="38"/>
      <c r="P136" s="151"/>
      <c r="Q136" s="151"/>
      <c r="R136" s="38">
        <f t="shared" ref="R136:R148" si="21">(L136+M136+N136+O136+P136)*$R$5</f>
        <v>0</v>
      </c>
      <c r="S136" s="38">
        <f t="shared" ref="S136:S148" si="22">(L136+M136+N136+O136+Q136+P136)*$S$5</f>
        <v>0</v>
      </c>
      <c r="T136" s="169">
        <f t="shared" ref="T136:T148" si="23">S136+R136</f>
        <v>0</v>
      </c>
      <c r="U136" s="53"/>
      <c r="V136" s="38"/>
      <c r="W136" s="212">
        <f t="shared" ref="W136:W148" si="24">(V136+U136)*$W$5</f>
        <v>0</v>
      </c>
      <c r="X136" s="148"/>
      <c r="Y136" s="148"/>
      <c r="Z136" s="53"/>
      <c r="AA136" s="381">
        <f t="shared" ref="AA136:AA148" si="25">(Z136+Y136+X136)*$AA$5</f>
        <v>0</v>
      </c>
      <c r="AB136" s="148"/>
      <c r="AC136" s="163"/>
      <c r="AD136" s="53"/>
      <c r="AE136" s="171">
        <f t="shared" ref="AE136:AE148" si="26">(AD136+AC136+AB136)*$AE$5</f>
        <v>0</v>
      </c>
      <c r="AF136" s="174">
        <f t="shared" ref="AF136:AF148" si="27">K136+T136+W136+AA136+AE136</f>
        <v>0</v>
      </c>
      <c r="AG136" s="490">
        <f t="shared" ref="AG136:AG148" si="28">(D136+E136)-AF136</f>
        <v>0</v>
      </c>
    </row>
    <row r="137" spans="1:33" x14ac:dyDescent="0.25">
      <c r="A137" s="45"/>
      <c r="B137" s="57" t="s">
        <v>100</v>
      </c>
      <c r="C137" s="35"/>
      <c r="D137" s="463">
        <f>'Чт День 4 Нед 2'!AG137</f>
        <v>0</v>
      </c>
      <c r="E137" s="452"/>
      <c r="F137" s="35"/>
      <c r="G137" s="38"/>
      <c r="H137" s="35"/>
      <c r="I137" s="38"/>
      <c r="J137" s="35"/>
      <c r="K137" s="363">
        <f t="shared" si="20"/>
        <v>0</v>
      </c>
      <c r="L137" s="35"/>
      <c r="M137" s="38"/>
      <c r="N137" s="35"/>
      <c r="O137" s="38"/>
      <c r="P137" s="38"/>
      <c r="Q137" s="35"/>
      <c r="R137" s="38">
        <f t="shared" si="21"/>
        <v>0</v>
      </c>
      <c r="S137" s="38">
        <f t="shared" si="22"/>
        <v>0</v>
      </c>
      <c r="T137" s="169">
        <f t="shared" si="23"/>
        <v>0</v>
      </c>
      <c r="U137" s="53"/>
      <c r="V137" s="35"/>
      <c r="W137" s="212">
        <f t="shared" si="24"/>
        <v>0</v>
      </c>
      <c r="X137" s="53"/>
      <c r="Y137" s="53"/>
      <c r="Z137" s="53"/>
      <c r="AA137" s="381">
        <f t="shared" si="25"/>
        <v>0</v>
      </c>
      <c r="AB137" s="53"/>
      <c r="AC137" s="161"/>
      <c r="AD137" s="53"/>
      <c r="AE137" s="171">
        <f t="shared" si="26"/>
        <v>0</v>
      </c>
      <c r="AF137" s="174">
        <f t="shared" si="27"/>
        <v>0</v>
      </c>
      <c r="AG137" s="490">
        <f t="shared" si="28"/>
        <v>0</v>
      </c>
    </row>
    <row r="138" spans="1:33" x14ac:dyDescent="0.25">
      <c r="A138" s="427">
        <v>115</v>
      </c>
      <c r="B138" s="426" t="s">
        <v>287</v>
      </c>
      <c r="C138" s="425" t="s">
        <v>82</v>
      </c>
      <c r="D138" s="463">
        <f>'Чт День 4 Нед 2'!AG138</f>
        <v>0</v>
      </c>
      <c r="E138" s="479"/>
      <c r="F138" s="35"/>
      <c r="G138" s="38"/>
      <c r="H138" s="35"/>
      <c r="I138" s="38"/>
      <c r="J138" s="35"/>
      <c r="K138" s="363">
        <f t="shared" si="20"/>
        <v>0</v>
      </c>
      <c r="L138" s="35"/>
      <c r="M138" s="38"/>
      <c r="N138" s="35"/>
      <c r="O138" s="38"/>
      <c r="P138" s="38"/>
      <c r="Q138" s="35"/>
      <c r="R138" s="38">
        <f t="shared" si="21"/>
        <v>0</v>
      </c>
      <c r="S138" s="38">
        <f t="shared" si="22"/>
        <v>0</v>
      </c>
      <c r="T138" s="169">
        <f t="shared" si="23"/>
        <v>0</v>
      </c>
      <c r="U138" s="53"/>
      <c r="V138" s="35"/>
      <c r="W138" s="212"/>
      <c r="X138" s="53"/>
      <c r="Y138" s="53"/>
      <c r="Z138" s="53"/>
      <c r="AA138" s="381"/>
      <c r="AB138" s="53"/>
      <c r="AC138" s="161"/>
      <c r="AD138" s="53"/>
      <c r="AE138" s="171"/>
      <c r="AF138" s="174">
        <f t="shared" si="27"/>
        <v>0</v>
      </c>
      <c r="AG138" s="490">
        <f t="shared" si="28"/>
        <v>0</v>
      </c>
    </row>
    <row r="139" spans="1:33" x14ac:dyDescent="0.25">
      <c r="A139" s="256">
        <v>116</v>
      </c>
      <c r="B139" s="272" t="s">
        <v>86</v>
      </c>
      <c r="C139" s="61" t="s">
        <v>12</v>
      </c>
      <c r="D139" s="463">
        <f>'Чт День 4 Нед 2'!AG139</f>
        <v>0</v>
      </c>
      <c r="E139" s="464"/>
      <c r="F139" s="35"/>
      <c r="G139" s="38"/>
      <c r="H139" s="35"/>
      <c r="I139" s="35"/>
      <c r="J139" s="35"/>
      <c r="K139" s="363">
        <f t="shared" si="20"/>
        <v>0</v>
      </c>
      <c r="L139" s="35"/>
      <c r="M139" s="38"/>
      <c r="N139" s="35"/>
      <c r="O139" s="35"/>
      <c r="P139" s="35"/>
      <c r="Q139" s="35"/>
      <c r="R139" s="38">
        <f t="shared" si="21"/>
        <v>0</v>
      </c>
      <c r="S139" s="38">
        <f t="shared" si="22"/>
        <v>0</v>
      </c>
      <c r="T139" s="169">
        <f t="shared" si="23"/>
        <v>0</v>
      </c>
      <c r="U139" s="35"/>
      <c r="V139" s="35"/>
      <c r="W139" s="212">
        <f t="shared" si="24"/>
        <v>0</v>
      </c>
      <c r="X139" s="35"/>
      <c r="Y139" s="35"/>
      <c r="Z139" s="35"/>
      <c r="AA139" s="381">
        <f t="shared" si="25"/>
        <v>0</v>
      </c>
      <c r="AB139" s="35"/>
      <c r="AC139" s="161"/>
      <c r="AD139" s="35"/>
      <c r="AE139" s="171">
        <f t="shared" si="26"/>
        <v>0</v>
      </c>
      <c r="AF139" s="174">
        <f t="shared" si="27"/>
        <v>0</v>
      </c>
      <c r="AG139" s="490">
        <f t="shared" si="28"/>
        <v>0</v>
      </c>
    </row>
    <row r="140" spans="1:33" x14ac:dyDescent="0.25">
      <c r="A140" s="427">
        <v>117</v>
      </c>
      <c r="B140" s="273" t="s">
        <v>238</v>
      </c>
      <c r="C140" s="63" t="s">
        <v>82</v>
      </c>
      <c r="D140" s="463">
        <f>'Чт День 4 Нед 2'!AG140</f>
        <v>0</v>
      </c>
      <c r="E140" s="464"/>
      <c r="F140" s="35"/>
      <c r="G140" s="38"/>
      <c r="H140" s="35"/>
      <c r="I140" s="35"/>
      <c r="J140" s="35"/>
      <c r="K140" s="363">
        <f t="shared" si="20"/>
        <v>0</v>
      </c>
      <c r="L140" s="35"/>
      <c r="M140" s="38"/>
      <c r="N140" s="35"/>
      <c r="O140" s="35"/>
      <c r="P140" s="35"/>
      <c r="Q140" s="35"/>
      <c r="R140" s="38">
        <f t="shared" si="21"/>
        <v>0</v>
      </c>
      <c r="S140" s="38">
        <f t="shared" si="22"/>
        <v>0</v>
      </c>
      <c r="T140" s="169">
        <f t="shared" si="23"/>
        <v>0</v>
      </c>
      <c r="U140" s="35"/>
      <c r="V140" s="35"/>
      <c r="W140" s="212">
        <f t="shared" si="24"/>
        <v>0</v>
      </c>
      <c r="X140" s="35"/>
      <c r="Y140" s="35"/>
      <c r="Z140" s="35"/>
      <c r="AA140" s="381">
        <f t="shared" si="25"/>
        <v>0</v>
      </c>
      <c r="AB140" s="35"/>
      <c r="AC140" s="35"/>
      <c r="AD140" s="35"/>
      <c r="AE140" s="171">
        <f t="shared" si="26"/>
        <v>0</v>
      </c>
      <c r="AF140" s="174">
        <f t="shared" si="27"/>
        <v>0</v>
      </c>
      <c r="AG140" s="490">
        <f t="shared" si="28"/>
        <v>0</v>
      </c>
    </row>
    <row r="141" spans="1:33" x14ac:dyDescent="0.25">
      <c r="A141" s="256">
        <v>118</v>
      </c>
      <c r="B141" s="272" t="s">
        <v>230</v>
      </c>
      <c r="C141" s="61" t="s">
        <v>12</v>
      </c>
      <c r="D141" s="463">
        <f>'Чт День 4 Нед 2'!AG141</f>
        <v>0</v>
      </c>
      <c r="E141" s="464"/>
      <c r="F141" s="35"/>
      <c r="G141" s="38"/>
      <c r="H141" s="35"/>
      <c r="I141" s="35"/>
      <c r="J141" s="35"/>
      <c r="K141" s="363">
        <f t="shared" si="20"/>
        <v>0</v>
      </c>
      <c r="L141" s="35"/>
      <c r="M141" s="38"/>
      <c r="N141" s="35"/>
      <c r="O141" s="35"/>
      <c r="P141" s="35"/>
      <c r="Q141" s="35"/>
      <c r="R141" s="38">
        <f t="shared" si="21"/>
        <v>0</v>
      </c>
      <c r="S141" s="38">
        <f t="shared" si="22"/>
        <v>0</v>
      </c>
      <c r="T141" s="169">
        <f t="shared" si="23"/>
        <v>0</v>
      </c>
      <c r="U141" s="35"/>
      <c r="V141" s="35"/>
      <c r="W141" s="212">
        <f t="shared" si="24"/>
        <v>0</v>
      </c>
      <c r="X141" s="35"/>
      <c r="Y141" s="35"/>
      <c r="Z141" s="35"/>
      <c r="AA141" s="381">
        <f t="shared" si="25"/>
        <v>0</v>
      </c>
      <c r="AB141" s="35"/>
      <c r="AC141" s="161"/>
      <c r="AD141" s="35"/>
      <c r="AE141" s="171">
        <f t="shared" si="26"/>
        <v>0</v>
      </c>
      <c r="AF141" s="174">
        <f t="shared" si="27"/>
        <v>0</v>
      </c>
      <c r="AG141" s="490">
        <f t="shared" si="28"/>
        <v>0</v>
      </c>
    </row>
    <row r="142" spans="1:33" x14ac:dyDescent="0.25">
      <c r="A142" s="427">
        <v>119</v>
      </c>
      <c r="B142" s="272" t="s">
        <v>211</v>
      </c>
      <c r="C142" s="61" t="s">
        <v>12</v>
      </c>
      <c r="D142" s="463">
        <f>'Чт День 4 Нед 2'!AG142</f>
        <v>0</v>
      </c>
      <c r="E142" s="464"/>
      <c r="F142" s="35"/>
      <c r="G142" s="38"/>
      <c r="H142" s="35"/>
      <c r="I142" s="35"/>
      <c r="J142" s="35"/>
      <c r="K142" s="363">
        <f t="shared" si="20"/>
        <v>0</v>
      </c>
      <c r="L142" s="35"/>
      <c r="M142" s="38"/>
      <c r="N142" s="35"/>
      <c r="O142" s="35"/>
      <c r="P142" s="35"/>
      <c r="Q142" s="35"/>
      <c r="R142" s="38">
        <f t="shared" si="21"/>
        <v>0</v>
      </c>
      <c r="S142" s="38">
        <f t="shared" si="22"/>
        <v>0</v>
      </c>
      <c r="T142" s="169">
        <f t="shared" si="23"/>
        <v>0</v>
      </c>
      <c r="U142" s="35"/>
      <c r="V142" s="35"/>
      <c r="W142" s="212">
        <f t="shared" si="24"/>
        <v>0</v>
      </c>
      <c r="X142" s="35"/>
      <c r="Y142" s="35"/>
      <c r="Z142" s="35"/>
      <c r="AA142" s="381">
        <f t="shared" si="25"/>
        <v>0</v>
      </c>
      <c r="AB142" s="35"/>
      <c r="AC142" s="161"/>
      <c r="AD142" s="35"/>
      <c r="AE142" s="171">
        <f t="shared" si="26"/>
        <v>0</v>
      </c>
      <c r="AF142" s="174">
        <f t="shared" si="27"/>
        <v>0</v>
      </c>
      <c r="AG142" s="490">
        <f t="shared" si="28"/>
        <v>0</v>
      </c>
    </row>
    <row r="143" spans="1:33" x14ac:dyDescent="0.25">
      <c r="A143" s="256">
        <v>120</v>
      </c>
      <c r="B143" s="22" t="s">
        <v>19</v>
      </c>
      <c r="C143" s="23" t="s">
        <v>12</v>
      </c>
      <c r="D143" s="463">
        <f>'Чт День 4 Нед 2'!AG143</f>
        <v>0</v>
      </c>
      <c r="E143" s="464"/>
      <c r="F143" s="35"/>
      <c r="G143" s="38"/>
      <c r="H143" s="35"/>
      <c r="I143" s="36"/>
      <c r="J143" s="35"/>
      <c r="K143" s="363">
        <f t="shared" si="20"/>
        <v>0</v>
      </c>
      <c r="L143" s="35"/>
      <c r="M143" s="38"/>
      <c r="N143" s="35"/>
      <c r="O143" s="36"/>
      <c r="P143" s="36"/>
      <c r="Q143" s="35"/>
      <c r="R143" s="38">
        <f t="shared" si="21"/>
        <v>0</v>
      </c>
      <c r="S143" s="38">
        <f t="shared" si="22"/>
        <v>0</v>
      </c>
      <c r="T143" s="169">
        <f t="shared" si="23"/>
        <v>0</v>
      </c>
      <c r="U143" s="35"/>
      <c r="V143" s="35"/>
      <c r="W143" s="212">
        <f t="shared" si="24"/>
        <v>0</v>
      </c>
      <c r="X143" s="35"/>
      <c r="Y143" s="35"/>
      <c r="Z143" s="35"/>
      <c r="AA143" s="381">
        <f t="shared" si="25"/>
        <v>0</v>
      </c>
      <c r="AB143" s="35"/>
      <c r="AC143" s="161"/>
      <c r="AD143" s="35"/>
      <c r="AE143" s="171">
        <f t="shared" si="26"/>
        <v>0</v>
      </c>
      <c r="AF143" s="174">
        <f t="shared" si="27"/>
        <v>0</v>
      </c>
      <c r="AG143" s="490">
        <f t="shared" si="28"/>
        <v>0</v>
      </c>
    </row>
    <row r="144" spans="1:33" ht="22.5" x14ac:dyDescent="0.25">
      <c r="A144" s="427">
        <v>121</v>
      </c>
      <c r="B144" s="272" t="s">
        <v>232</v>
      </c>
      <c r="C144" s="61" t="s">
        <v>82</v>
      </c>
      <c r="D144" s="463">
        <f>'Чт День 4 Нед 2'!AG144</f>
        <v>0</v>
      </c>
      <c r="E144" s="464"/>
      <c r="F144" s="35"/>
      <c r="G144" s="38"/>
      <c r="H144" s="35"/>
      <c r="I144" s="36"/>
      <c r="J144" s="35"/>
      <c r="K144" s="363">
        <f t="shared" si="20"/>
        <v>0</v>
      </c>
      <c r="L144" s="35"/>
      <c r="M144" s="38"/>
      <c r="N144" s="35"/>
      <c r="O144" s="36"/>
      <c r="P144" s="36"/>
      <c r="Q144" s="35"/>
      <c r="R144" s="38">
        <f t="shared" si="21"/>
        <v>0</v>
      </c>
      <c r="S144" s="38">
        <f t="shared" si="22"/>
        <v>0</v>
      </c>
      <c r="T144" s="169">
        <f t="shared" si="23"/>
        <v>0</v>
      </c>
      <c r="U144" s="35"/>
      <c r="V144" s="35"/>
      <c r="W144" s="212">
        <f t="shared" si="24"/>
        <v>0</v>
      </c>
      <c r="X144" s="35"/>
      <c r="Y144" s="18"/>
      <c r="Z144" s="35"/>
      <c r="AA144" s="381">
        <f t="shared" si="25"/>
        <v>0</v>
      </c>
      <c r="AB144" s="35"/>
      <c r="AC144" s="164"/>
      <c r="AD144" s="35"/>
      <c r="AE144" s="171">
        <f t="shared" si="26"/>
        <v>0</v>
      </c>
      <c r="AF144" s="174">
        <f t="shared" si="27"/>
        <v>0</v>
      </c>
      <c r="AG144" s="490">
        <f t="shared" si="28"/>
        <v>0</v>
      </c>
    </row>
    <row r="145" spans="1:33" x14ac:dyDescent="0.25">
      <c r="A145" s="256">
        <v>122</v>
      </c>
      <c r="B145" s="272" t="s">
        <v>233</v>
      </c>
      <c r="C145" s="61" t="s">
        <v>82</v>
      </c>
      <c r="D145" s="463">
        <f>'Чт День 4 Нед 2'!AG145</f>
        <v>0</v>
      </c>
      <c r="E145" s="464"/>
      <c r="F145" s="35"/>
      <c r="G145" s="38"/>
      <c r="H145" s="35"/>
      <c r="I145" s="43"/>
      <c r="J145" s="35"/>
      <c r="K145" s="363">
        <f t="shared" si="20"/>
        <v>0</v>
      </c>
      <c r="L145" s="35"/>
      <c r="M145" s="38"/>
      <c r="N145" s="35"/>
      <c r="O145" s="43"/>
      <c r="P145" s="43"/>
      <c r="Q145" s="35"/>
      <c r="R145" s="38">
        <f t="shared" si="21"/>
        <v>0</v>
      </c>
      <c r="S145" s="38">
        <f t="shared" si="22"/>
        <v>0</v>
      </c>
      <c r="T145" s="169">
        <f t="shared" si="23"/>
        <v>0</v>
      </c>
      <c r="U145" s="35"/>
      <c r="V145" s="35"/>
      <c r="W145" s="212">
        <f t="shared" si="24"/>
        <v>0</v>
      </c>
      <c r="X145" s="35"/>
      <c r="Y145" s="35"/>
      <c r="Z145" s="35"/>
      <c r="AA145" s="381">
        <f t="shared" si="25"/>
        <v>0</v>
      </c>
      <c r="AB145" s="35"/>
      <c r="AC145" s="164"/>
      <c r="AD145" s="35"/>
      <c r="AE145" s="171">
        <f t="shared" si="26"/>
        <v>0</v>
      </c>
      <c r="AF145" s="174">
        <f t="shared" si="27"/>
        <v>0</v>
      </c>
      <c r="AG145" s="490">
        <f t="shared" si="28"/>
        <v>0</v>
      </c>
    </row>
    <row r="146" spans="1:33" x14ac:dyDescent="0.25">
      <c r="A146" s="427">
        <v>123</v>
      </c>
      <c r="B146" s="272" t="s">
        <v>240</v>
      </c>
      <c r="C146" s="61" t="s">
        <v>82</v>
      </c>
      <c r="D146" s="463">
        <f>'Чт День 4 Нед 2'!AG146</f>
        <v>0</v>
      </c>
      <c r="E146" s="464"/>
      <c r="F146" s="35"/>
      <c r="G146" s="38"/>
      <c r="H146" s="35"/>
      <c r="I146" s="43"/>
      <c r="J146" s="35"/>
      <c r="K146" s="363">
        <f t="shared" si="20"/>
        <v>0</v>
      </c>
      <c r="L146" s="35"/>
      <c r="M146" s="38"/>
      <c r="N146" s="35"/>
      <c r="O146" s="43"/>
      <c r="P146" s="43"/>
      <c r="Q146" s="35"/>
      <c r="R146" s="38">
        <f t="shared" si="21"/>
        <v>0</v>
      </c>
      <c r="S146" s="38">
        <f t="shared" si="22"/>
        <v>0</v>
      </c>
      <c r="T146" s="169">
        <f t="shared" si="23"/>
        <v>0</v>
      </c>
      <c r="U146" s="35"/>
      <c r="V146" s="35"/>
      <c r="W146" s="212">
        <f t="shared" si="24"/>
        <v>0</v>
      </c>
      <c r="X146" s="35"/>
      <c r="Y146" s="35"/>
      <c r="Z146" s="35"/>
      <c r="AA146" s="381">
        <f t="shared" si="25"/>
        <v>0</v>
      </c>
      <c r="AB146" s="35"/>
      <c r="AC146" s="164"/>
      <c r="AD146" s="35"/>
      <c r="AE146" s="171">
        <f t="shared" si="26"/>
        <v>0</v>
      </c>
      <c r="AF146" s="174">
        <f t="shared" si="27"/>
        <v>0</v>
      </c>
      <c r="AG146" s="490">
        <f t="shared" si="28"/>
        <v>0</v>
      </c>
    </row>
    <row r="147" spans="1:33" ht="22.5" x14ac:dyDescent="0.25">
      <c r="A147" s="256">
        <v>124</v>
      </c>
      <c r="B147" s="272" t="s">
        <v>234</v>
      </c>
      <c r="C147" s="61" t="s">
        <v>82</v>
      </c>
      <c r="D147" s="463">
        <f>'Чт День 4 Нед 2'!AG147</f>
        <v>0</v>
      </c>
      <c r="E147" s="464"/>
      <c r="F147" s="35"/>
      <c r="G147" s="38"/>
      <c r="H147" s="35"/>
      <c r="I147" s="35"/>
      <c r="J147" s="35"/>
      <c r="K147" s="363">
        <f t="shared" si="20"/>
        <v>0</v>
      </c>
      <c r="L147" s="35"/>
      <c r="M147" s="38"/>
      <c r="N147" s="18"/>
      <c r="O147" s="35"/>
      <c r="P147" s="35"/>
      <c r="Q147" s="35"/>
      <c r="R147" s="38">
        <f t="shared" si="21"/>
        <v>0</v>
      </c>
      <c r="S147" s="38">
        <f t="shared" si="22"/>
        <v>0</v>
      </c>
      <c r="T147" s="169">
        <f t="shared" si="23"/>
        <v>0</v>
      </c>
      <c r="U147" s="35"/>
      <c r="V147" s="35"/>
      <c r="W147" s="212">
        <f t="shared" si="24"/>
        <v>0</v>
      </c>
      <c r="X147" s="35"/>
      <c r="Y147" s="35"/>
      <c r="Z147" s="35"/>
      <c r="AA147" s="381">
        <f t="shared" si="25"/>
        <v>0</v>
      </c>
      <c r="AB147" s="35"/>
      <c r="AC147" s="161"/>
      <c r="AD147" s="35"/>
      <c r="AE147" s="171">
        <f t="shared" si="26"/>
        <v>0</v>
      </c>
      <c r="AF147" s="174">
        <f t="shared" si="27"/>
        <v>0</v>
      </c>
      <c r="AG147" s="490">
        <f t="shared" si="28"/>
        <v>0</v>
      </c>
    </row>
    <row r="148" spans="1:33" x14ac:dyDescent="0.25">
      <c r="A148" s="427">
        <v>125</v>
      </c>
      <c r="B148" s="272" t="s">
        <v>210</v>
      </c>
      <c r="C148" s="61" t="s">
        <v>82</v>
      </c>
      <c r="D148" s="463">
        <f>'Чт День 4 Нед 2'!AG148</f>
        <v>0</v>
      </c>
      <c r="E148" s="464"/>
      <c r="F148" s="35"/>
      <c r="G148" s="38"/>
      <c r="H148" s="18"/>
      <c r="I148" s="35"/>
      <c r="J148" s="35"/>
      <c r="K148" s="363">
        <f t="shared" si="20"/>
        <v>0</v>
      </c>
      <c r="L148" s="35"/>
      <c r="M148" s="35"/>
      <c r="N148" s="18"/>
      <c r="O148" s="35"/>
      <c r="P148" s="35"/>
      <c r="Q148" s="35"/>
      <c r="R148" s="38">
        <f t="shared" si="21"/>
        <v>0</v>
      </c>
      <c r="S148" s="38">
        <f t="shared" si="22"/>
        <v>0</v>
      </c>
      <c r="T148" s="169">
        <f t="shared" si="23"/>
        <v>0</v>
      </c>
      <c r="U148" s="35"/>
      <c r="V148" s="35"/>
      <c r="W148" s="212">
        <f t="shared" si="24"/>
        <v>0</v>
      </c>
      <c r="X148" s="35"/>
      <c r="Y148" s="35"/>
      <c r="Z148" s="35"/>
      <c r="AA148" s="381">
        <f t="shared" si="25"/>
        <v>0</v>
      </c>
      <c r="AB148" s="35"/>
      <c r="AC148" s="161"/>
      <c r="AD148" s="35"/>
      <c r="AE148" s="171">
        <f t="shared" si="26"/>
        <v>0</v>
      </c>
      <c r="AF148" s="174">
        <f t="shared" si="27"/>
        <v>0</v>
      </c>
      <c r="AG148" s="490">
        <f t="shared" si="28"/>
        <v>0</v>
      </c>
    </row>
  </sheetData>
  <mergeCells count="15">
    <mergeCell ref="AG2:AG4"/>
    <mergeCell ref="L2:Q2"/>
    <mergeCell ref="T2:T4"/>
    <mergeCell ref="A1:AF1"/>
    <mergeCell ref="F2:J2"/>
    <mergeCell ref="AB2:AD2"/>
    <mergeCell ref="K2:K4"/>
    <mergeCell ref="AE2:AE4"/>
    <mergeCell ref="AF2:AF4"/>
    <mergeCell ref="U2:V2"/>
    <mergeCell ref="W2:W4"/>
    <mergeCell ref="AA2:AA4"/>
    <mergeCell ref="X2:Z2"/>
    <mergeCell ref="R2:R4"/>
    <mergeCell ref="S2:S4"/>
  </mergeCells>
  <pageMargins left="0" right="0" top="0" bottom="0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8"/>
  <sheetViews>
    <sheetView tabSelected="1" zoomScaleNormal="100" workbookViewId="0">
      <pane xSplit="3" ySplit="5" topLeftCell="D63" activePane="bottomRight" state="frozen"/>
      <selection activeCell="A3" sqref="A3"/>
      <selection pane="topRight" activeCell="D3" sqref="D3"/>
      <selection pane="bottomLeft" activeCell="A9" sqref="A9"/>
      <selection pane="bottomRight" activeCell="AH83" sqref="AH83"/>
    </sheetView>
  </sheetViews>
  <sheetFormatPr defaultRowHeight="15" x14ac:dyDescent="0.25"/>
  <cols>
    <col min="1" max="1" width="4.7109375" customWidth="1"/>
    <col min="2" max="2" width="23.5703125" style="284" customWidth="1"/>
    <col min="3" max="3" width="5" customWidth="1"/>
    <col min="4" max="4" width="9.85546875" style="457" customWidth="1"/>
    <col min="5" max="5" width="11.28515625" style="457" customWidth="1"/>
    <col min="6" max="6" width="10.85546875" customWidth="1"/>
    <col min="7" max="7" width="8.28515625" hidden="1" customWidth="1"/>
    <col min="8" max="8" width="9.7109375" customWidth="1"/>
    <col min="9" max="9" width="9.42578125" customWidth="1"/>
    <col min="10" max="10" width="9" customWidth="1"/>
    <col min="11" max="11" width="7.42578125" customWidth="1"/>
    <col min="12" max="13" width="8.28515625" hidden="1" customWidth="1"/>
    <col min="14" max="14" width="8.28515625" customWidth="1"/>
    <col min="15" max="15" width="7.5703125" hidden="1" customWidth="1"/>
    <col min="16" max="16" width="10.28515625" customWidth="1"/>
    <col min="17" max="17" width="10.42578125" customWidth="1"/>
    <col min="18" max="18" width="9.42578125" customWidth="1"/>
    <col min="19" max="19" width="9" customWidth="1"/>
    <col min="20" max="20" width="7.42578125" customWidth="1"/>
    <col min="21" max="21" width="7.42578125" hidden="1" customWidth="1"/>
    <col min="22" max="22" width="8.28515625" customWidth="1"/>
    <col min="23" max="23" width="8.28515625" hidden="1" customWidth="1"/>
    <col min="24" max="24" width="9" hidden="1" customWidth="1"/>
    <col min="25" max="25" width="8.28515625" customWidth="1"/>
    <col min="26" max="26" width="7.42578125" customWidth="1"/>
    <col min="27" max="27" width="7.85546875" customWidth="1"/>
    <col min="28" max="28" width="8.28515625" customWidth="1"/>
    <col min="29" max="29" width="7.42578125" hidden="1" customWidth="1"/>
    <col min="30" max="30" width="7.85546875" hidden="1" customWidth="1"/>
    <col min="31" max="31" width="7.28515625" hidden="1" customWidth="1"/>
    <col min="32" max="32" width="8.28515625" hidden="1" customWidth="1"/>
    <col min="33" max="33" width="8.42578125" customWidth="1"/>
    <col min="34" max="34" width="8.140625" customWidth="1"/>
    <col min="35" max="35" width="7.42578125" customWidth="1"/>
    <col min="36" max="36" width="8.28515625" customWidth="1"/>
    <col min="37" max="37" width="14.5703125" style="172" customWidth="1"/>
  </cols>
  <sheetData>
    <row r="1" spans="1:38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</row>
    <row r="2" spans="1:38" ht="29.25" customHeight="1" x14ac:dyDescent="0.25">
      <c r="A2" s="1"/>
      <c r="B2" s="276"/>
      <c r="C2" s="2"/>
      <c r="D2" s="2"/>
      <c r="E2" s="2"/>
      <c r="F2" s="534" t="s">
        <v>272</v>
      </c>
      <c r="G2" s="534"/>
      <c r="H2" s="534"/>
      <c r="I2" s="534"/>
      <c r="J2" s="534"/>
      <c r="K2" s="534"/>
      <c r="L2" s="574"/>
      <c r="M2" s="574"/>
      <c r="N2" s="525" t="s">
        <v>124</v>
      </c>
      <c r="O2" s="546" t="s">
        <v>348</v>
      </c>
      <c r="P2" s="546"/>
      <c r="Q2" s="546"/>
      <c r="R2" s="546"/>
      <c r="S2" s="546"/>
      <c r="T2" s="546"/>
      <c r="U2" s="546"/>
      <c r="V2" s="547" t="s">
        <v>312</v>
      </c>
      <c r="W2" s="547"/>
      <c r="X2" s="585"/>
      <c r="Y2" s="528" t="s">
        <v>124</v>
      </c>
      <c r="Z2" s="545" t="s">
        <v>342</v>
      </c>
      <c r="AA2" s="545"/>
      <c r="AB2" s="559" t="s">
        <v>124</v>
      </c>
      <c r="AC2" s="550" t="s">
        <v>344</v>
      </c>
      <c r="AD2" s="550"/>
      <c r="AE2" s="550"/>
      <c r="AF2" s="520" t="s">
        <v>124</v>
      </c>
      <c r="AG2" s="554" t="s">
        <v>345</v>
      </c>
      <c r="AH2" s="554"/>
      <c r="AI2" s="554"/>
      <c r="AJ2" s="539" t="s">
        <v>124</v>
      </c>
      <c r="AK2" s="557" t="s">
        <v>144</v>
      </c>
      <c r="AL2" s="523" t="s">
        <v>373</v>
      </c>
    </row>
    <row r="3" spans="1:38" ht="72.75" customHeight="1" x14ac:dyDescent="0.25">
      <c r="A3" s="6"/>
      <c r="B3" s="64" t="s">
        <v>137</v>
      </c>
      <c r="C3" s="8"/>
      <c r="D3" s="52" t="s">
        <v>371</v>
      </c>
      <c r="E3" s="52" t="s">
        <v>372</v>
      </c>
      <c r="F3" s="414" t="s">
        <v>394</v>
      </c>
      <c r="G3" s="409"/>
      <c r="H3" s="423" t="s">
        <v>284</v>
      </c>
      <c r="I3" s="416" t="s">
        <v>274</v>
      </c>
      <c r="J3" s="414" t="s">
        <v>159</v>
      </c>
      <c r="K3" s="414" t="s">
        <v>147</v>
      </c>
      <c r="L3" s="575"/>
      <c r="M3" s="575"/>
      <c r="N3" s="526"/>
      <c r="O3" s="217"/>
      <c r="P3" s="42" t="s">
        <v>394</v>
      </c>
      <c r="Q3" s="424" t="s">
        <v>284</v>
      </c>
      <c r="R3" s="421" t="s">
        <v>274</v>
      </c>
      <c r="S3" s="42" t="s">
        <v>159</v>
      </c>
      <c r="T3" s="42" t="s">
        <v>147</v>
      </c>
      <c r="U3" s="417"/>
      <c r="V3" s="565"/>
      <c r="W3" s="565"/>
      <c r="X3" s="586"/>
      <c r="Y3" s="577"/>
      <c r="Z3" s="218" t="s">
        <v>259</v>
      </c>
      <c r="AA3" s="349" t="s">
        <v>118</v>
      </c>
      <c r="AB3" s="560"/>
      <c r="AC3" s="385" t="s">
        <v>331</v>
      </c>
      <c r="AD3" s="375" t="s">
        <v>323</v>
      </c>
      <c r="AE3" s="376" t="s">
        <v>148</v>
      </c>
      <c r="AF3" s="572"/>
      <c r="AG3" s="221" t="s">
        <v>411</v>
      </c>
      <c r="AH3" s="221" t="s">
        <v>414</v>
      </c>
      <c r="AI3" s="221" t="s">
        <v>148</v>
      </c>
      <c r="AJ3" s="529"/>
      <c r="AK3" s="558"/>
      <c r="AL3" s="524"/>
    </row>
    <row r="4" spans="1:38" x14ac:dyDescent="0.25">
      <c r="A4" s="6"/>
      <c r="B4" s="277" t="s">
        <v>4</v>
      </c>
      <c r="C4" s="8"/>
      <c r="D4" s="8"/>
      <c r="E4" s="8"/>
      <c r="F4" s="364" t="s">
        <v>154</v>
      </c>
      <c r="G4" s="364" t="s">
        <v>154</v>
      </c>
      <c r="H4" s="364" t="s">
        <v>154</v>
      </c>
      <c r="I4" s="362" t="s">
        <v>154</v>
      </c>
      <c r="J4" s="362" t="s">
        <v>154</v>
      </c>
      <c r="K4" s="364" t="s">
        <v>154</v>
      </c>
      <c r="L4" s="576"/>
      <c r="M4" s="576"/>
      <c r="N4" s="527"/>
      <c r="O4" s="157" t="s">
        <v>242</v>
      </c>
      <c r="P4" s="372" t="s">
        <v>242</v>
      </c>
      <c r="Q4" s="372" t="s">
        <v>242</v>
      </c>
      <c r="R4" s="153" t="s">
        <v>154</v>
      </c>
      <c r="S4" s="153" t="s">
        <v>154</v>
      </c>
      <c r="T4" s="157" t="s">
        <v>242</v>
      </c>
      <c r="U4" s="441"/>
      <c r="V4" s="566"/>
      <c r="W4" s="566"/>
      <c r="X4" s="587"/>
      <c r="Y4" s="578"/>
      <c r="Z4" s="210" t="s">
        <v>242</v>
      </c>
      <c r="AA4" s="215" t="s">
        <v>242</v>
      </c>
      <c r="AB4" s="561"/>
      <c r="AC4" s="378" t="s">
        <v>242</v>
      </c>
      <c r="AD4" s="377" t="s">
        <v>242</v>
      </c>
      <c r="AE4" s="378" t="s">
        <v>242</v>
      </c>
      <c r="AF4" s="573"/>
      <c r="AG4" s="158" t="s">
        <v>242</v>
      </c>
      <c r="AH4" s="202" t="s">
        <v>242</v>
      </c>
      <c r="AI4" s="154" t="s">
        <v>242</v>
      </c>
      <c r="AJ4" s="530"/>
      <c r="AK4" s="558"/>
      <c r="AL4" s="455"/>
    </row>
    <row r="5" spans="1:38" x14ac:dyDescent="0.25">
      <c r="A5" s="10"/>
      <c r="B5" s="278" t="s">
        <v>5</v>
      </c>
      <c r="C5" s="11"/>
      <c r="D5" s="11"/>
      <c r="E5" s="11"/>
      <c r="F5" s="415" t="s">
        <v>395</v>
      </c>
      <c r="G5" s="420"/>
      <c r="H5" s="415" t="s">
        <v>158</v>
      </c>
      <c r="I5" s="415" t="s">
        <v>114</v>
      </c>
      <c r="J5" s="415" t="s">
        <v>161</v>
      </c>
      <c r="K5" s="415" t="s">
        <v>318</v>
      </c>
      <c r="L5" s="200"/>
      <c r="M5" s="200"/>
      <c r="N5" s="366">
        <v>0</v>
      </c>
      <c r="O5" s="369"/>
      <c r="P5" s="405" t="s">
        <v>7</v>
      </c>
      <c r="Q5" s="405" t="s">
        <v>288</v>
      </c>
      <c r="R5" s="406" t="s">
        <v>114</v>
      </c>
      <c r="S5" s="406" t="s">
        <v>161</v>
      </c>
      <c r="T5" s="405" t="s">
        <v>413</v>
      </c>
      <c r="U5" s="442"/>
      <c r="V5" s="200" t="s">
        <v>346</v>
      </c>
      <c r="W5" s="200"/>
      <c r="X5" s="200"/>
      <c r="Y5" s="360">
        <f>V5+W5+X5</f>
        <v>0</v>
      </c>
      <c r="Z5" s="211" t="s">
        <v>9</v>
      </c>
      <c r="AA5" s="211" t="s">
        <v>160</v>
      </c>
      <c r="AB5" s="201">
        <v>0</v>
      </c>
      <c r="AC5" s="380" t="s">
        <v>114</v>
      </c>
      <c r="AD5" s="380" t="s">
        <v>6</v>
      </c>
      <c r="AE5" s="380" t="s">
        <v>9</v>
      </c>
      <c r="AF5" s="201">
        <v>0</v>
      </c>
      <c r="AG5" s="155" t="s">
        <v>325</v>
      </c>
      <c r="AH5" s="155" t="s">
        <v>6</v>
      </c>
      <c r="AI5" s="155" t="s">
        <v>9</v>
      </c>
      <c r="AJ5" s="200" t="s">
        <v>380</v>
      </c>
      <c r="AK5" s="180">
        <f>N5+Y5+AB5+AF5+AJ5</f>
        <v>1</v>
      </c>
      <c r="AL5" s="455"/>
    </row>
    <row r="6" spans="1:38" x14ac:dyDescent="0.25">
      <c r="A6" s="6"/>
      <c r="B6" s="64" t="s">
        <v>196</v>
      </c>
      <c r="C6" s="52"/>
      <c r="D6" s="52"/>
      <c r="E6" s="52"/>
      <c r="F6" s="32"/>
      <c r="G6" s="13"/>
      <c r="H6" s="32"/>
      <c r="I6" s="13"/>
      <c r="J6" s="33"/>
      <c r="K6" s="33"/>
      <c r="L6" s="147"/>
      <c r="M6" s="147"/>
      <c r="N6" s="147"/>
      <c r="O6" s="32"/>
      <c r="P6" s="13"/>
      <c r="Q6" s="32"/>
      <c r="R6" s="13"/>
      <c r="S6" s="33"/>
      <c r="T6" s="33"/>
      <c r="U6" s="33"/>
      <c r="V6" s="147"/>
      <c r="W6" s="147"/>
      <c r="X6" s="147"/>
      <c r="Y6" s="147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147"/>
      <c r="AK6" s="173"/>
      <c r="AL6" s="455"/>
    </row>
    <row r="7" spans="1:38" x14ac:dyDescent="0.25">
      <c r="A7" s="15">
        <v>1</v>
      </c>
      <c r="B7" s="16" t="s">
        <v>11</v>
      </c>
      <c r="C7" s="17" t="s">
        <v>12</v>
      </c>
      <c r="D7" s="463">
        <f>'Пт День 5 Нед 2'!AG7</f>
        <v>0</v>
      </c>
      <c r="E7" s="463"/>
      <c r="F7" s="38"/>
      <c r="G7" s="144"/>
      <c r="H7" s="38"/>
      <c r="I7" s="144"/>
      <c r="J7" s="38"/>
      <c r="K7" s="38"/>
      <c r="L7" s="38">
        <f>(F7+G7+J7+K7)*$L$5</f>
        <v>0</v>
      </c>
      <c r="M7" s="38">
        <f>(F7+H7+I7+J7+K7)*$M$5</f>
        <v>0</v>
      </c>
      <c r="N7" s="363">
        <f>(K7+J7+I7+H7+G7+F7)*$N$5</f>
        <v>0</v>
      </c>
      <c r="O7" s="38"/>
      <c r="P7" s="38"/>
      <c r="Q7" s="38"/>
      <c r="R7" s="144"/>
      <c r="S7" s="38"/>
      <c r="T7" s="38"/>
      <c r="U7" s="38"/>
      <c r="V7" s="38">
        <f>(P7+Q7+R7+S7+T7)*$V$5</f>
        <v>0</v>
      </c>
      <c r="W7" s="38">
        <f>(Q7+R7+S7+U7+P7)*$W$5</f>
        <v>0</v>
      </c>
      <c r="X7" s="38"/>
      <c r="Y7" s="169">
        <f>V7+W7+X7</f>
        <v>0</v>
      </c>
      <c r="Z7" s="38"/>
      <c r="AA7" s="38"/>
      <c r="AB7" s="212">
        <f>(AA7+Z7)*$AB$5</f>
        <v>0</v>
      </c>
      <c r="AC7" s="38"/>
      <c r="AD7" s="38"/>
      <c r="AE7" s="38"/>
      <c r="AF7" s="381">
        <f>(AD7+AC7+AE7)*$AF$5</f>
        <v>0</v>
      </c>
      <c r="AG7" s="38"/>
      <c r="AH7" s="38"/>
      <c r="AI7" s="38"/>
      <c r="AJ7" s="171">
        <f>(AH7+AG7+AI7)*$AJ$5</f>
        <v>0</v>
      </c>
      <c r="AK7" s="174">
        <f>N7+Y7+AB7+AF7+AJ7</f>
        <v>0</v>
      </c>
      <c r="AL7" s="459">
        <f>(D7+E6)-AK7</f>
        <v>0</v>
      </c>
    </row>
    <row r="8" spans="1:38" x14ac:dyDescent="0.25">
      <c r="A8" s="15">
        <v>2</v>
      </c>
      <c r="B8" s="19" t="s">
        <v>13</v>
      </c>
      <c r="C8" s="20" t="s">
        <v>12</v>
      </c>
      <c r="D8" s="463">
        <f>'Пт День 5 Нед 2'!AG8</f>
        <v>-0.60000000000000009</v>
      </c>
      <c r="E8" s="463"/>
      <c r="F8" s="38"/>
      <c r="G8" s="144"/>
      <c r="H8" s="434">
        <v>8.0000000000000002E-3</v>
      </c>
      <c r="I8" s="144"/>
      <c r="J8" s="38"/>
      <c r="K8" s="38">
        <v>0.02</v>
      </c>
      <c r="L8" s="38">
        <f t="shared" ref="L8:L38" si="0">(F8+G8+J8+K8)*$L$5</f>
        <v>0</v>
      </c>
      <c r="M8" s="38">
        <f t="shared" ref="M8:M38" si="1">(F8+H8+I8+J8+K8)*$M$5</f>
        <v>0</v>
      </c>
      <c r="N8" s="363">
        <f t="shared" ref="N8:N71" si="2">(K8+J8+I8+H8+G8+F8)*$N$5</f>
        <v>0</v>
      </c>
      <c r="O8" s="38"/>
      <c r="P8" s="38"/>
      <c r="Q8" s="434">
        <v>7.0000000000000001E-3</v>
      </c>
      <c r="R8" s="144"/>
      <c r="S8" s="38"/>
      <c r="T8" s="38"/>
      <c r="U8" s="38"/>
      <c r="V8" s="38">
        <f t="shared" ref="V8:V71" si="3">(P8+Q8+R8+S8+T8)*$V$5</f>
        <v>0</v>
      </c>
      <c r="W8" s="38">
        <f t="shared" ref="W8:W71" si="4">(Q8+R8+S8+U8+P8)*$W$5</f>
        <v>0</v>
      </c>
      <c r="X8" s="38"/>
      <c r="Y8" s="169">
        <f t="shared" ref="Y8:Y71" si="5">V8+W8+X8</f>
        <v>0</v>
      </c>
      <c r="Z8" s="38"/>
      <c r="AA8" s="38"/>
      <c r="AB8" s="212">
        <f t="shared" ref="AB8:AB71" si="6">(AA8+Z8)*$AB$5</f>
        <v>0</v>
      </c>
      <c r="AC8" s="38"/>
      <c r="AD8" s="38"/>
      <c r="AE8" s="38"/>
      <c r="AF8" s="381">
        <f t="shared" ref="AF8:AF71" si="7">(AD8+AC8+AE8)*$AF$5</f>
        <v>0</v>
      </c>
      <c r="AG8" s="38"/>
      <c r="AH8" s="163"/>
      <c r="AI8" s="38"/>
      <c r="AJ8" s="171">
        <f t="shared" ref="AJ8:AJ71" si="8">(AH8+AG8+AI8)*$AJ$5</f>
        <v>0</v>
      </c>
      <c r="AK8" s="174">
        <f t="shared" ref="AK8:AK71" si="9">N8+Y8+AB8+AF8+AJ8</f>
        <v>0</v>
      </c>
      <c r="AL8" s="459">
        <f t="shared" ref="AL8:AL71" si="10">(D8+E7)-AK8</f>
        <v>-0.60000000000000009</v>
      </c>
    </row>
    <row r="9" spans="1:38" x14ac:dyDescent="0.25">
      <c r="A9" s="15">
        <v>3</v>
      </c>
      <c r="B9" s="78" t="s">
        <v>146</v>
      </c>
      <c r="C9" s="17" t="s">
        <v>12</v>
      </c>
      <c r="D9" s="463">
        <f>'Пт День 5 Нед 2'!AG9</f>
        <v>-0.48</v>
      </c>
      <c r="E9" s="463"/>
      <c r="F9" s="38"/>
      <c r="G9" s="144"/>
      <c r="H9" s="38"/>
      <c r="I9" s="144"/>
      <c r="J9" s="38"/>
      <c r="K9" s="38"/>
      <c r="L9" s="38">
        <f t="shared" si="0"/>
        <v>0</v>
      </c>
      <c r="M9" s="38">
        <f t="shared" si="1"/>
        <v>0</v>
      </c>
      <c r="N9" s="363">
        <f t="shared" si="2"/>
        <v>0</v>
      </c>
      <c r="O9" s="38"/>
      <c r="P9" s="38"/>
      <c r="Q9" s="38"/>
      <c r="R9" s="144"/>
      <c r="S9" s="38"/>
      <c r="T9" s="38">
        <v>2.5000000000000001E-2</v>
      </c>
      <c r="U9" s="38"/>
      <c r="V9" s="38">
        <f t="shared" si="3"/>
        <v>0</v>
      </c>
      <c r="W9" s="38">
        <f t="shared" si="4"/>
        <v>0</v>
      </c>
      <c r="X9" s="38"/>
      <c r="Y9" s="169">
        <f t="shared" si="5"/>
        <v>0</v>
      </c>
      <c r="Z9" s="38"/>
      <c r="AA9" s="38"/>
      <c r="AB9" s="212">
        <f t="shared" si="6"/>
        <v>0</v>
      </c>
      <c r="AC9" s="38"/>
      <c r="AD9" s="38"/>
      <c r="AE9" s="170">
        <v>0.03</v>
      </c>
      <c r="AF9" s="381">
        <f t="shared" si="7"/>
        <v>0</v>
      </c>
      <c r="AG9" s="38"/>
      <c r="AH9" s="163"/>
      <c r="AI9" s="171">
        <v>0.03</v>
      </c>
      <c r="AJ9" s="171">
        <f t="shared" si="8"/>
        <v>0.03</v>
      </c>
      <c r="AK9" s="174">
        <f t="shared" si="9"/>
        <v>0.03</v>
      </c>
      <c r="AL9" s="459">
        <f t="shared" si="10"/>
        <v>-0.51</v>
      </c>
    </row>
    <row r="10" spans="1:38" x14ac:dyDescent="0.25">
      <c r="A10" s="15">
        <v>4</v>
      </c>
      <c r="B10" s="85" t="s">
        <v>184</v>
      </c>
      <c r="C10" s="23" t="s">
        <v>82</v>
      </c>
      <c r="D10" s="463">
        <f>'Пт День 5 Нед 2'!AG10</f>
        <v>0</v>
      </c>
      <c r="E10" s="464"/>
      <c r="F10" s="38"/>
      <c r="G10" s="144"/>
      <c r="H10" s="38"/>
      <c r="I10" s="144"/>
      <c r="J10" s="38"/>
      <c r="K10" s="38"/>
      <c r="L10" s="38">
        <f t="shared" si="0"/>
        <v>0</v>
      </c>
      <c r="M10" s="38">
        <f t="shared" si="1"/>
        <v>0</v>
      </c>
      <c r="N10" s="363">
        <f t="shared" si="2"/>
        <v>0</v>
      </c>
      <c r="O10" s="38"/>
      <c r="P10" s="38"/>
      <c r="Q10" s="38"/>
      <c r="R10" s="144"/>
      <c r="S10" s="38"/>
      <c r="T10" s="38"/>
      <c r="U10" s="38"/>
      <c r="V10" s="38">
        <f t="shared" si="3"/>
        <v>0</v>
      </c>
      <c r="W10" s="38">
        <f t="shared" si="4"/>
        <v>0</v>
      </c>
      <c r="X10" s="38"/>
      <c r="Y10" s="169">
        <f t="shared" si="5"/>
        <v>0</v>
      </c>
      <c r="Z10" s="38"/>
      <c r="AA10" s="38"/>
      <c r="AB10" s="212">
        <f t="shared" si="6"/>
        <v>0</v>
      </c>
      <c r="AC10" s="38"/>
      <c r="AD10" s="38"/>
      <c r="AE10" s="38"/>
      <c r="AF10" s="381">
        <f t="shared" si="7"/>
        <v>0</v>
      </c>
      <c r="AG10" s="38"/>
      <c r="AH10" s="163"/>
      <c r="AI10" s="38"/>
      <c r="AJ10" s="171">
        <f t="shared" si="8"/>
        <v>0</v>
      </c>
      <c r="AK10" s="174">
        <f t="shared" si="9"/>
        <v>0</v>
      </c>
      <c r="AL10" s="459">
        <f t="shared" si="10"/>
        <v>0</v>
      </c>
    </row>
    <row r="11" spans="1:38" x14ac:dyDescent="0.25">
      <c r="A11" s="6"/>
      <c r="B11" s="64" t="s">
        <v>185</v>
      </c>
      <c r="C11" s="7"/>
      <c r="D11" s="463">
        <f>'Пт День 5 Нед 2'!AG11</f>
        <v>0</v>
      </c>
      <c r="E11" s="7"/>
      <c r="F11" s="38"/>
      <c r="G11" s="144"/>
      <c r="H11" s="38"/>
      <c r="I11" s="144"/>
      <c r="J11" s="38"/>
      <c r="K11" s="38"/>
      <c r="L11" s="38">
        <f t="shared" si="0"/>
        <v>0</v>
      </c>
      <c r="M11" s="38">
        <f t="shared" si="1"/>
        <v>0</v>
      </c>
      <c r="N11" s="363">
        <f t="shared" si="2"/>
        <v>0</v>
      </c>
      <c r="O11" s="38"/>
      <c r="P11" s="38"/>
      <c r="Q11" s="38"/>
      <c r="R11" s="144"/>
      <c r="S11" s="38"/>
      <c r="T11" s="38"/>
      <c r="U11" s="38"/>
      <c r="V11" s="38">
        <f t="shared" si="3"/>
        <v>0</v>
      </c>
      <c r="W11" s="38">
        <f t="shared" si="4"/>
        <v>0</v>
      </c>
      <c r="X11" s="38"/>
      <c r="Y11" s="169">
        <f t="shared" si="5"/>
        <v>0</v>
      </c>
      <c r="Z11" s="38"/>
      <c r="AA11" s="38"/>
      <c r="AB11" s="212">
        <f t="shared" si="6"/>
        <v>0</v>
      </c>
      <c r="AC11" s="38"/>
      <c r="AD11" s="38"/>
      <c r="AE11" s="38"/>
      <c r="AF11" s="381">
        <f t="shared" si="7"/>
        <v>0</v>
      </c>
      <c r="AG11" s="38"/>
      <c r="AH11" s="163"/>
      <c r="AI11" s="38"/>
      <c r="AJ11" s="171">
        <f t="shared" si="8"/>
        <v>0</v>
      </c>
      <c r="AK11" s="174">
        <f t="shared" si="9"/>
        <v>0</v>
      </c>
      <c r="AL11" s="459">
        <f t="shared" si="10"/>
        <v>0</v>
      </c>
    </row>
    <row r="12" spans="1:38" x14ac:dyDescent="0.25">
      <c r="A12" s="15">
        <v>5</v>
      </c>
      <c r="B12" s="16" t="s">
        <v>44</v>
      </c>
      <c r="C12" s="17" t="s">
        <v>12</v>
      </c>
      <c r="D12" s="463">
        <f>'Пт День 5 Нед 2'!AG12</f>
        <v>0</v>
      </c>
      <c r="E12" s="463"/>
      <c r="F12" s="38"/>
      <c r="G12" s="144"/>
      <c r="H12" s="38"/>
      <c r="I12" s="144"/>
      <c r="J12" s="38"/>
      <c r="K12" s="38"/>
      <c r="L12" s="38">
        <f t="shared" si="0"/>
        <v>0</v>
      </c>
      <c r="M12" s="38">
        <f t="shared" si="1"/>
        <v>0</v>
      </c>
      <c r="N12" s="363">
        <f t="shared" si="2"/>
        <v>0</v>
      </c>
      <c r="O12" s="38"/>
      <c r="P12" s="38"/>
      <c r="Q12" s="38"/>
      <c r="R12" s="144"/>
      <c r="S12" s="38"/>
      <c r="T12" s="38"/>
      <c r="U12" s="38"/>
      <c r="V12" s="38">
        <f t="shared" si="3"/>
        <v>0</v>
      </c>
      <c r="W12" s="38">
        <f t="shared" si="4"/>
        <v>0</v>
      </c>
      <c r="X12" s="38"/>
      <c r="Y12" s="169">
        <f t="shared" si="5"/>
        <v>0</v>
      </c>
      <c r="Z12" s="38"/>
      <c r="AA12" s="38"/>
      <c r="AB12" s="212">
        <f t="shared" si="6"/>
        <v>0</v>
      </c>
      <c r="AC12" s="38"/>
      <c r="AD12" s="38"/>
      <c r="AE12" s="38"/>
      <c r="AF12" s="381">
        <f t="shared" si="7"/>
        <v>0</v>
      </c>
      <c r="AG12" s="38"/>
      <c r="AH12" s="163"/>
      <c r="AI12" s="38"/>
      <c r="AJ12" s="171">
        <f t="shared" si="8"/>
        <v>0</v>
      </c>
      <c r="AK12" s="174">
        <f t="shared" si="9"/>
        <v>0</v>
      </c>
      <c r="AL12" s="459">
        <f t="shared" si="10"/>
        <v>0</v>
      </c>
    </row>
    <row r="13" spans="1:38" x14ac:dyDescent="0.25">
      <c r="A13" s="15">
        <v>6</v>
      </c>
      <c r="B13" s="16" t="s">
        <v>49</v>
      </c>
      <c r="C13" s="17" t="s">
        <v>12</v>
      </c>
      <c r="D13" s="463">
        <f>'Пт День 5 Нед 2'!AG13</f>
        <v>0</v>
      </c>
      <c r="E13" s="463"/>
      <c r="F13" s="38"/>
      <c r="G13" s="144"/>
      <c r="H13" s="38"/>
      <c r="I13" s="144"/>
      <c r="J13" s="38"/>
      <c r="K13" s="38"/>
      <c r="L13" s="38">
        <f t="shared" si="0"/>
        <v>0</v>
      </c>
      <c r="M13" s="38">
        <f t="shared" si="1"/>
        <v>0</v>
      </c>
      <c r="N13" s="363">
        <f t="shared" si="2"/>
        <v>0</v>
      </c>
      <c r="O13" s="38"/>
      <c r="P13" s="38"/>
      <c r="Q13" s="38"/>
      <c r="R13" s="144"/>
      <c r="S13" s="38"/>
      <c r="T13" s="38"/>
      <c r="U13" s="38"/>
      <c r="V13" s="38">
        <f t="shared" si="3"/>
        <v>0</v>
      </c>
      <c r="W13" s="38">
        <f t="shared" si="4"/>
        <v>0</v>
      </c>
      <c r="X13" s="38"/>
      <c r="Y13" s="169">
        <f t="shared" si="5"/>
        <v>0</v>
      </c>
      <c r="Z13" s="38"/>
      <c r="AA13" s="38"/>
      <c r="AB13" s="212">
        <f t="shared" si="6"/>
        <v>0</v>
      </c>
      <c r="AC13" s="38"/>
      <c r="AD13" s="38"/>
      <c r="AE13" s="38"/>
      <c r="AF13" s="381">
        <f t="shared" si="7"/>
        <v>0</v>
      </c>
      <c r="AG13" s="38"/>
      <c r="AH13" s="163"/>
      <c r="AI13" s="38"/>
      <c r="AJ13" s="171">
        <f t="shared" si="8"/>
        <v>0</v>
      </c>
      <c r="AK13" s="174">
        <f t="shared" si="9"/>
        <v>0</v>
      </c>
      <c r="AL13" s="459">
        <f t="shared" si="10"/>
        <v>0</v>
      </c>
    </row>
    <row r="14" spans="1:38" x14ac:dyDescent="0.25">
      <c r="A14" s="15">
        <v>7</v>
      </c>
      <c r="B14" s="16" t="s">
        <v>50</v>
      </c>
      <c r="C14" s="17" t="s">
        <v>12</v>
      </c>
      <c r="D14" s="463">
        <f>'Пт День 5 Нед 2'!AG14</f>
        <v>0</v>
      </c>
      <c r="E14" s="463"/>
      <c r="F14" s="38"/>
      <c r="G14" s="144"/>
      <c r="H14" s="38"/>
      <c r="I14" s="144"/>
      <c r="J14" s="38"/>
      <c r="K14" s="38"/>
      <c r="L14" s="38">
        <f t="shared" si="0"/>
        <v>0</v>
      </c>
      <c r="M14" s="38">
        <f t="shared" si="1"/>
        <v>0</v>
      </c>
      <c r="N14" s="363">
        <f t="shared" si="2"/>
        <v>0</v>
      </c>
      <c r="O14" s="38"/>
      <c r="P14" s="38"/>
      <c r="Q14" s="38"/>
      <c r="R14" s="144"/>
      <c r="S14" s="38"/>
      <c r="T14" s="38"/>
      <c r="U14" s="38"/>
      <c r="V14" s="38">
        <f t="shared" si="3"/>
        <v>0</v>
      </c>
      <c r="W14" s="38">
        <f t="shared" si="4"/>
        <v>0</v>
      </c>
      <c r="X14" s="38"/>
      <c r="Y14" s="169">
        <f t="shared" si="5"/>
        <v>0</v>
      </c>
      <c r="Z14" s="38"/>
      <c r="AA14" s="38"/>
      <c r="AB14" s="212">
        <f t="shared" si="6"/>
        <v>0</v>
      </c>
      <c r="AC14" s="38"/>
      <c r="AD14" s="38"/>
      <c r="AE14" s="38"/>
      <c r="AF14" s="381">
        <f t="shared" si="7"/>
        <v>0</v>
      </c>
      <c r="AG14" s="38"/>
      <c r="AH14" s="163"/>
      <c r="AI14" s="38"/>
      <c r="AJ14" s="171">
        <f t="shared" si="8"/>
        <v>0</v>
      </c>
      <c r="AK14" s="174">
        <f t="shared" si="9"/>
        <v>0</v>
      </c>
      <c r="AL14" s="459">
        <f t="shared" si="10"/>
        <v>0</v>
      </c>
    </row>
    <row r="15" spans="1:38" x14ac:dyDescent="0.25">
      <c r="A15" s="15">
        <v>8</v>
      </c>
      <c r="B15" s="16" t="s">
        <v>48</v>
      </c>
      <c r="C15" s="17" t="s">
        <v>12</v>
      </c>
      <c r="D15" s="463">
        <f>'Пт День 5 Нед 2'!AG15</f>
        <v>0</v>
      </c>
      <c r="E15" s="463"/>
      <c r="F15" s="38"/>
      <c r="G15" s="144"/>
      <c r="H15" s="38"/>
      <c r="I15" s="144"/>
      <c r="J15" s="38"/>
      <c r="K15" s="38"/>
      <c r="L15" s="38">
        <f t="shared" si="0"/>
        <v>0</v>
      </c>
      <c r="M15" s="38">
        <f t="shared" si="1"/>
        <v>0</v>
      </c>
      <c r="N15" s="363">
        <f t="shared" si="2"/>
        <v>0</v>
      </c>
      <c r="O15" s="38"/>
      <c r="P15" s="38"/>
      <c r="Q15" s="38"/>
      <c r="R15" s="144"/>
      <c r="S15" s="38"/>
      <c r="T15" s="38"/>
      <c r="U15" s="38"/>
      <c r="V15" s="38">
        <f t="shared" si="3"/>
        <v>0</v>
      </c>
      <c r="W15" s="38">
        <f t="shared" si="4"/>
        <v>0</v>
      </c>
      <c r="X15" s="38"/>
      <c r="Y15" s="169">
        <f t="shared" si="5"/>
        <v>0</v>
      </c>
      <c r="Z15" s="38"/>
      <c r="AA15" s="38"/>
      <c r="AB15" s="212">
        <f t="shared" si="6"/>
        <v>0</v>
      </c>
      <c r="AC15" s="38"/>
      <c r="AD15" s="38"/>
      <c r="AE15" s="38"/>
      <c r="AF15" s="381">
        <f t="shared" si="7"/>
        <v>0</v>
      </c>
      <c r="AG15" s="38"/>
      <c r="AH15" s="163"/>
      <c r="AI15" s="38"/>
      <c r="AJ15" s="171">
        <f t="shared" si="8"/>
        <v>0</v>
      </c>
      <c r="AK15" s="174">
        <f t="shared" si="9"/>
        <v>0</v>
      </c>
      <c r="AL15" s="459">
        <f t="shared" si="10"/>
        <v>0</v>
      </c>
    </row>
    <row r="16" spans="1:38" x14ac:dyDescent="0.25">
      <c r="A16" s="15">
        <v>9</v>
      </c>
      <c r="B16" s="16" t="s">
        <v>46</v>
      </c>
      <c r="C16" s="17" t="s">
        <v>12</v>
      </c>
      <c r="D16" s="463">
        <f>'Пт День 5 Нед 2'!AG16</f>
        <v>0</v>
      </c>
      <c r="E16" s="463"/>
      <c r="F16" s="38"/>
      <c r="G16" s="144"/>
      <c r="H16" s="38"/>
      <c r="I16" s="144"/>
      <c r="J16" s="38"/>
      <c r="K16" s="38"/>
      <c r="L16" s="38">
        <f t="shared" si="0"/>
        <v>0</v>
      </c>
      <c r="M16" s="38">
        <f t="shared" si="1"/>
        <v>0</v>
      </c>
      <c r="N16" s="363">
        <f t="shared" si="2"/>
        <v>0</v>
      </c>
      <c r="O16" s="38"/>
      <c r="P16" s="38"/>
      <c r="Q16" s="38"/>
      <c r="R16" s="144"/>
      <c r="S16" s="38"/>
      <c r="T16" s="38"/>
      <c r="U16" s="38"/>
      <c r="V16" s="38">
        <f t="shared" si="3"/>
        <v>0</v>
      </c>
      <c r="W16" s="38">
        <f t="shared" si="4"/>
        <v>0</v>
      </c>
      <c r="X16" s="38"/>
      <c r="Y16" s="169">
        <f t="shared" si="5"/>
        <v>0</v>
      </c>
      <c r="Z16" s="38"/>
      <c r="AA16" s="38"/>
      <c r="AB16" s="212">
        <f t="shared" si="6"/>
        <v>0</v>
      </c>
      <c r="AC16" s="38"/>
      <c r="AD16" s="38"/>
      <c r="AE16" s="38"/>
      <c r="AF16" s="381">
        <f t="shared" si="7"/>
        <v>0</v>
      </c>
      <c r="AG16" s="38"/>
      <c r="AH16" s="163"/>
      <c r="AI16" s="38"/>
      <c r="AJ16" s="171">
        <f t="shared" si="8"/>
        <v>0</v>
      </c>
      <c r="AK16" s="174">
        <f t="shared" si="9"/>
        <v>0</v>
      </c>
      <c r="AL16" s="459">
        <f t="shared" si="10"/>
        <v>0</v>
      </c>
    </row>
    <row r="17" spans="1:38" x14ac:dyDescent="0.25">
      <c r="A17" s="15">
        <v>10</v>
      </c>
      <c r="B17" s="16" t="s">
        <v>101</v>
      </c>
      <c r="C17" s="17" t="s">
        <v>12</v>
      </c>
      <c r="D17" s="463">
        <f>'Пт День 5 Нед 2'!AG17</f>
        <v>0</v>
      </c>
      <c r="E17" s="463"/>
      <c r="F17" s="38"/>
      <c r="G17" s="144"/>
      <c r="H17" s="38"/>
      <c r="I17" s="144"/>
      <c r="J17" s="38"/>
      <c r="K17" s="38"/>
      <c r="L17" s="38">
        <f t="shared" si="0"/>
        <v>0</v>
      </c>
      <c r="M17" s="38">
        <f t="shared" si="1"/>
        <v>0</v>
      </c>
      <c r="N17" s="363">
        <f t="shared" si="2"/>
        <v>0</v>
      </c>
      <c r="O17" s="38"/>
      <c r="P17" s="38"/>
      <c r="Q17" s="38"/>
      <c r="R17" s="144"/>
      <c r="S17" s="38"/>
      <c r="T17" s="38"/>
      <c r="U17" s="38"/>
      <c r="V17" s="38">
        <f t="shared" si="3"/>
        <v>0</v>
      </c>
      <c r="W17" s="38">
        <f t="shared" si="4"/>
        <v>0</v>
      </c>
      <c r="X17" s="38"/>
      <c r="Y17" s="169">
        <f t="shared" si="5"/>
        <v>0</v>
      </c>
      <c r="Z17" s="38"/>
      <c r="AA17" s="38"/>
      <c r="AB17" s="212">
        <f t="shared" si="6"/>
        <v>0</v>
      </c>
      <c r="AC17" s="38"/>
      <c r="AD17" s="38"/>
      <c r="AE17" s="38"/>
      <c r="AF17" s="381">
        <f t="shared" si="7"/>
        <v>0</v>
      </c>
      <c r="AG17" s="38"/>
      <c r="AH17" s="163"/>
      <c r="AI17" s="38"/>
      <c r="AJ17" s="171">
        <f t="shared" si="8"/>
        <v>0</v>
      </c>
      <c r="AK17" s="174">
        <f t="shared" si="9"/>
        <v>0</v>
      </c>
      <c r="AL17" s="459">
        <f t="shared" si="10"/>
        <v>0</v>
      </c>
    </row>
    <row r="18" spans="1:38" x14ac:dyDescent="0.25">
      <c r="A18" s="15">
        <v>11</v>
      </c>
      <c r="B18" s="16" t="s">
        <v>47</v>
      </c>
      <c r="C18" s="17" t="s">
        <v>12</v>
      </c>
      <c r="D18" s="463">
        <f>'Пт День 5 Нед 2'!AG18</f>
        <v>0</v>
      </c>
      <c r="E18" s="463"/>
      <c r="F18" s="38"/>
      <c r="G18" s="144"/>
      <c r="H18" s="38"/>
      <c r="I18" s="144"/>
      <c r="J18" s="38"/>
      <c r="K18" s="38"/>
      <c r="L18" s="38">
        <f t="shared" si="0"/>
        <v>0</v>
      </c>
      <c r="M18" s="38">
        <f t="shared" si="1"/>
        <v>0</v>
      </c>
      <c r="N18" s="363">
        <f t="shared" si="2"/>
        <v>0</v>
      </c>
      <c r="O18" s="38"/>
      <c r="P18" s="38"/>
      <c r="Q18" s="38"/>
      <c r="R18" s="144"/>
      <c r="S18" s="38"/>
      <c r="T18" s="38"/>
      <c r="U18" s="38"/>
      <c r="V18" s="38">
        <f t="shared" si="3"/>
        <v>0</v>
      </c>
      <c r="W18" s="38">
        <f t="shared" si="4"/>
        <v>0</v>
      </c>
      <c r="X18" s="38"/>
      <c r="Y18" s="169">
        <f t="shared" si="5"/>
        <v>0</v>
      </c>
      <c r="Z18" s="38"/>
      <c r="AA18" s="38"/>
      <c r="AB18" s="212">
        <f t="shared" si="6"/>
        <v>0</v>
      </c>
      <c r="AC18" s="38"/>
      <c r="AD18" s="38"/>
      <c r="AE18" s="38"/>
      <c r="AF18" s="381">
        <f t="shared" si="7"/>
        <v>0</v>
      </c>
      <c r="AG18" s="38"/>
      <c r="AH18" s="163"/>
      <c r="AI18" s="38"/>
      <c r="AJ18" s="171">
        <f t="shared" si="8"/>
        <v>0</v>
      </c>
      <c r="AK18" s="174">
        <f t="shared" si="9"/>
        <v>0</v>
      </c>
      <c r="AL18" s="459">
        <f t="shared" si="10"/>
        <v>0</v>
      </c>
    </row>
    <row r="19" spans="1:38" x14ac:dyDescent="0.25">
      <c r="A19" s="15">
        <v>12</v>
      </c>
      <c r="B19" s="54" t="s">
        <v>167</v>
      </c>
      <c r="C19" s="17" t="s">
        <v>12</v>
      </c>
      <c r="D19" s="463">
        <f>'Пт День 5 Нед 2'!AG19</f>
        <v>0</v>
      </c>
      <c r="E19" s="463"/>
      <c r="F19" s="38"/>
      <c r="G19" s="144"/>
      <c r="H19" s="38"/>
      <c r="I19" s="144"/>
      <c r="J19" s="38"/>
      <c r="K19" s="38"/>
      <c r="L19" s="38">
        <f t="shared" si="0"/>
        <v>0</v>
      </c>
      <c r="M19" s="38">
        <f t="shared" si="1"/>
        <v>0</v>
      </c>
      <c r="N19" s="363">
        <f t="shared" si="2"/>
        <v>0</v>
      </c>
      <c r="O19" s="38"/>
      <c r="P19" s="38"/>
      <c r="Q19" s="38"/>
      <c r="R19" s="144"/>
      <c r="S19" s="38"/>
      <c r="T19" s="38"/>
      <c r="U19" s="38"/>
      <c r="V19" s="38">
        <f t="shared" si="3"/>
        <v>0</v>
      </c>
      <c r="W19" s="38">
        <f t="shared" si="4"/>
        <v>0</v>
      </c>
      <c r="X19" s="38"/>
      <c r="Y19" s="169">
        <f t="shared" si="5"/>
        <v>0</v>
      </c>
      <c r="Z19" s="38"/>
      <c r="AA19" s="38"/>
      <c r="AB19" s="212">
        <f t="shared" si="6"/>
        <v>0</v>
      </c>
      <c r="AC19" s="38"/>
      <c r="AD19" s="38"/>
      <c r="AE19" s="38"/>
      <c r="AF19" s="381">
        <f t="shared" si="7"/>
        <v>0</v>
      </c>
      <c r="AG19" s="38"/>
      <c r="AH19" s="163"/>
      <c r="AI19" s="38"/>
      <c r="AJ19" s="171">
        <f t="shared" si="8"/>
        <v>0</v>
      </c>
      <c r="AK19" s="174">
        <f t="shared" si="9"/>
        <v>0</v>
      </c>
      <c r="AL19" s="459">
        <f t="shared" si="10"/>
        <v>0</v>
      </c>
    </row>
    <row r="20" spans="1:38" x14ac:dyDescent="0.25">
      <c r="A20" s="6"/>
      <c r="B20" s="64" t="s">
        <v>40</v>
      </c>
      <c r="C20" s="52"/>
      <c r="D20" s="463">
        <f>'Пт День 5 Нед 2'!AG20</f>
        <v>0</v>
      </c>
      <c r="E20" s="52"/>
      <c r="F20" s="145"/>
      <c r="G20" s="146"/>
      <c r="H20" s="145"/>
      <c r="I20" s="146"/>
      <c r="J20" s="147"/>
      <c r="K20" s="147"/>
      <c r="L20" s="38">
        <f t="shared" si="0"/>
        <v>0</v>
      </c>
      <c r="M20" s="38">
        <f t="shared" si="1"/>
        <v>0</v>
      </c>
      <c r="N20" s="363">
        <f t="shared" si="2"/>
        <v>0</v>
      </c>
      <c r="O20" s="145"/>
      <c r="P20" s="145"/>
      <c r="Q20" s="145"/>
      <c r="R20" s="146"/>
      <c r="S20" s="147"/>
      <c r="T20" s="147"/>
      <c r="U20" s="147"/>
      <c r="V20" s="38">
        <f t="shared" si="3"/>
        <v>0</v>
      </c>
      <c r="W20" s="38">
        <f t="shared" si="4"/>
        <v>0</v>
      </c>
      <c r="X20" s="38"/>
      <c r="Y20" s="169">
        <f t="shared" si="5"/>
        <v>0</v>
      </c>
      <c r="Z20" s="147"/>
      <c r="AA20" s="147"/>
      <c r="AB20" s="212">
        <f t="shared" si="6"/>
        <v>0</v>
      </c>
      <c r="AC20" s="147"/>
      <c r="AD20" s="147"/>
      <c r="AE20" s="147"/>
      <c r="AF20" s="381">
        <f t="shared" si="7"/>
        <v>0</v>
      </c>
      <c r="AG20" s="147"/>
      <c r="AH20" s="193"/>
      <c r="AI20" s="147"/>
      <c r="AJ20" s="171">
        <f t="shared" si="8"/>
        <v>0</v>
      </c>
      <c r="AK20" s="174">
        <f t="shared" si="9"/>
        <v>0</v>
      </c>
      <c r="AL20" s="459">
        <f t="shared" si="10"/>
        <v>0</v>
      </c>
    </row>
    <row r="21" spans="1:38" x14ac:dyDescent="0.25">
      <c r="A21" s="15">
        <v>13</v>
      </c>
      <c r="B21" s="16" t="s">
        <v>41</v>
      </c>
      <c r="C21" s="17" t="s">
        <v>12</v>
      </c>
      <c r="D21" s="463">
        <f>'Пт День 5 Нед 2'!AG21</f>
        <v>-0.18</v>
      </c>
      <c r="E21" s="463"/>
      <c r="F21" s="434">
        <v>4.0000000000000001E-3</v>
      </c>
      <c r="G21" s="144"/>
      <c r="H21" s="38">
        <v>4.4999999999999997E-3</v>
      </c>
      <c r="I21" s="144"/>
      <c r="J21" s="38"/>
      <c r="K21" s="38"/>
      <c r="L21" s="38">
        <f t="shared" si="0"/>
        <v>0</v>
      </c>
      <c r="M21" s="38">
        <f t="shared" si="1"/>
        <v>0</v>
      </c>
      <c r="N21" s="363">
        <f t="shared" si="2"/>
        <v>0</v>
      </c>
      <c r="O21" s="38"/>
      <c r="P21" s="434">
        <v>5.0000000000000001E-3</v>
      </c>
      <c r="Q21" s="434">
        <v>4.0000000000000001E-3</v>
      </c>
      <c r="R21" s="144"/>
      <c r="S21" s="38"/>
      <c r="T21" s="38"/>
      <c r="U21" s="38"/>
      <c r="V21" s="38">
        <f t="shared" si="3"/>
        <v>0</v>
      </c>
      <c r="W21" s="38">
        <f t="shared" si="4"/>
        <v>0</v>
      </c>
      <c r="X21" s="38"/>
      <c r="Y21" s="169">
        <f t="shared" si="5"/>
        <v>0</v>
      </c>
      <c r="Z21" s="38"/>
      <c r="AA21" s="38"/>
      <c r="AB21" s="212">
        <f t="shared" si="6"/>
        <v>0</v>
      </c>
      <c r="AC21" s="38"/>
      <c r="AD21" s="38"/>
      <c r="AE21" s="38"/>
      <c r="AF21" s="381">
        <f t="shared" si="7"/>
        <v>0</v>
      </c>
      <c r="AG21" s="171">
        <v>5.0000000000000001E-3</v>
      </c>
      <c r="AH21" s="163"/>
      <c r="AI21" s="38"/>
      <c r="AJ21" s="171">
        <f t="shared" si="8"/>
        <v>5.0000000000000001E-3</v>
      </c>
      <c r="AK21" s="174">
        <f t="shared" si="9"/>
        <v>5.0000000000000001E-3</v>
      </c>
      <c r="AL21" s="459">
        <f t="shared" si="10"/>
        <v>-0.185</v>
      </c>
    </row>
    <row r="22" spans="1:38" x14ac:dyDescent="0.25">
      <c r="A22" s="15">
        <v>14</v>
      </c>
      <c r="B22" s="16" t="s">
        <v>42</v>
      </c>
      <c r="C22" s="17" t="s">
        <v>12</v>
      </c>
      <c r="D22" s="463">
        <f>'Пт День 5 Нед 2'!AG22</f>
        <v>0</v>
      </c>
      <c r="E22" s="463"/>
      <c r="F22" s="38"/>
      <c r="G22" s="144"/>
      <c r="H22" s="38"/>
      <c r="I22" s="435">
        <v>3.0000000000000001E-3</v>
      </c>
      <c r="J22" s="38"/>
      <c r="K22" s="38"/>
      <c r="L22" s="38">
        <f t="shared" si="0"/>
        <v>0</v>
      </c>
      <c r="M22" s="38">
        <f t="shared" si="1"/>
        <v>0</v>
      </c>
      <c r="N22" s="363">
        <f t="shared" si="2"/>
        <v>0</v>
      </c>
      <c r="O22" s="38"/>
      <c r="P22" s="38"/>
      <c r="Q22" s="38"/>
      <c r="R22" s="435">
        <v>3.0000000000000001E-3</v>
      </c>
      <c r="S22" s="38"/>
      <c r="T22" s="38"/>
      <c r="U22" s="38"/>
      <c r="V22" s="38">
        <f t="shared" si="3"/>
        <v>0</v>
      </c>
      <c r="W22" s="38">
        <f t="shared" si="4"/>
        <v>0</v>
      </c>
      <c r="X22" s="38"/>
      <c r="Y22" s="169">
        <f t="shared" si="5"/>
        <v>0</v>
      </c>
      <c r="Z22" s="38"/>
      <c r="AA22" s="38"/>
      <c r="AB22" s="212">
        <f t="shared" si="6"/>
        <v>0</v>
      </c>
      <c r="AC22" s="170">
        <v>3.0000000000000001E-3</v>
      </c>
      <c r="AD22" s="38"/>
      <c r="AE22" s="38"/>
      <c r="AF22" s="381">
        <f t="shared" si="7"/>
        <v>0</v>
      </c>
      <c r="AG22" s="38"/>
      <c r="AH22" s="163"/>
      <c r="AI22" s="38"/>
      <c r="AJ22" s="171">
        <f t="shared" si="8"/>
        <v>0</v>
      </c>
      <c r="AK22" s="174">
        <f t="shared" si="9"/>
        <v>0</v>
      </c>
      <c r="AL22" s="459">
        <f t="shared" si="10"/>
        <v>0</v>
      </c>
    </row>
    <row r="23" spans="1:38" x14ac:dyDescent="0.25">
      <c r="A23" s="15">
        <v>15</v>
      </c>
      <c r="B23" s="16" t="s">
        <v>43</v>
      </c>
      <c r="C23" s="17" t="s">
        <v>12</v>
      </c>
      <c r="D23" s="463">
        <f>'Пт День 5 Нед 2'!AG23</f>
        <v>0</v>
      </c>
      <c r="E23" s="463"/>
      <c r="F23" s="38"/>
      <c r="G23" s="144"/>
      <c r="H23" s="38"/>
      <c r="I23" s="144"/>
      <c r="J23" s="38"/>
      <c r="K23" s="38"/>
      <c r="L23" s="38">
        <f t="shared" si="0"/>
        <v>0</v>
      </c>
      <c r="M23" s="38">
        <f t="shared" si="1"/>
        <v>0</v>
      </c>
      <c r="N23" s="363">
        <f t="shared" si="2"/>
        <v>0</v>
      </c>
      <c r="O23" s="38"/>
      <c r="P23" s="38"/>
      <c r="Q23" s="38"/>
      <c r="R23" s="144"/>
      <c r="S23" s="38"/>
      <c r="T23" s="38"/>
      <c r="U23" s="38"/>
      <c r="V23" s="38">
        <f t="shared" si="3"/>
        <v>0</v>
      </c>
      <c r="W23" s="38">
        <f t="shared" si="4"/>
        <v>0</v>
      </c>
      <c r="X23" s="38"/>
      <c r="Y23" s="169">
        <f t="shared" si="5"/>
        <v>0</v>
      </c>
      <c r="Z23" s="38"/>
      <c r="AA23" s="38"/>
      <c r="AB23" s="212">
        <f t="shared" si="6"/>
        <v>0</v>
      </c>
      <c r="AC23" s="38"/>
      <c r="AD23" s="38"/>
      <c r="AE23" s="38"/>
      <c r="AF23" s="381">
        <f t="shared" si="7"/>
        <v>0</v>
      </c>
      <c r="AG23" s="38"/>
      <c r="AH23" s="163"/>
      <c r="AI23" s="38"/>
      <c r="AJ23" s="171">
        <f t="shared" si="8"/>
        <v>0</v>
      </c>
      <c r="AK23" s="174">
        <f t="shared" si="9"/>
        <v>0</v>
      </c>
      <c r="AL23" s="459">
        <f t="shared" si="10"/>
        <v>0</v>
      </c>
    </row>
    <row r="24" spans="1:38" x14ac:dyDescent="0.25">
      <c r="A24" s="6"/>
      <c r="B24" s="64" t="s">
        <v>15</v>
      </c>
      <c r="C24" s="52"/>
      <c r="D24" s="463">
        <f>'Пт День 5 Нед 2'!AG24</f>
        <v>0</v>
      </c>
      <c r="E24" s="52"/>
      <c r="F24" s="145"/>
      <c r="G24" s="146"/>
      <c r="H24" s="145"/>
      <c r="I24" s="146"/>
      <c r="J24" s="147"/>
      <c r="K24" s="147"/>
      <c r="L24" s="38">
        <f t="shared" si="0"/>
        <v>0</v>
      </c>
      <c r="M24" s="38">
        <f t="shared" si="1"/>
        <v>0</v>
      </c>
      <c r="N24" s="363">
        <f t="shared" si="2"/>
        <v>0</v>
      </c>
      <c r="O24" s="145"/>
      <c r="P24" s="145"/>
      <c r="Q24" s="145"/>
      <c r="R24" s="146"/>
      <c r="S24" s="147"/>
      <c r="T24" s="147"/>
      <c r="U24" s="147"/>
      <c r="V24" s="38">
        <f t="shared" si="3"/>
        <v>0</v>
      </c>
      <c r="W24" s="38">
        <f t="shared" si="4"/>
        <v>0</v>
      </c>
      <c r="X24" s="38"/>
      <c r="Y24" s="169">
        <f t="shared" si="5"/>
        <v>0</v>
      </c>
      <c r="Z24" s="147"/>
      <c r="AA24" s="147"/>
      <c r="AB24" s="212">
        <f t="shared" si="6"/>
        <v>0</v>
      </c>
      <c r="AC24" s="147"/>
      <c r="AD24" s="147"/>
      <c r="AE24" s="147"/>
      <c r="AF24" s="381">
        <f t="shared" si="7"/>
        <v>0</v>
      </c>
      <c r="AG24" s="147"/>
      <c r="AH24" s="193"/>
      <c r="AI24" s="147"/>
      <c r="AJ24" s="171">
        <f t="shared" si="8"/>
        <v>0</v>
      </c>
      <c r="AK24" s="174">
        <f t="shared" si="9"/>
        <v>0</v>
      </c>
      <c r="AL24" s="459">
        <f t="shared" si="10"/>
        <v>0</v>
      </c>
    </row>
    <row r="25" spans="1:38" x14ac:dyDescent="0.25">
      <c r="A25" s="15">
        <v>16</v>
      </c>
      <c r="B25" s="19" t="s">
        <v>16</v>
      </c>
      <c r="C25" s="20" t="s">
        <v>12</v>
      </c>
      <c r="D25" s="463">
        <f>'Пт День 5 Нед 2'!AG25</f>
        <v>0</v>
      </c>
      <c r="E25" s="463"/>
      <c r="F25" s="38"/>
      <c r="G25" s="144"/>
      <c r="H25" s="38"/>
      <c r="I25" s="144"/>
      <c r="J25" s="38"/>
      <c r="K25" s="38"/>
      <c r="L25" s="38">
        <f t="shared" si="0"/>
        <v>0</v>
      </c>
      <c r="M25" s="38">
        <f t="shared" si="1"/>
        <v>0</v>
      </c>
      <c r="N25" s="363">
        <f t="shared" si="2"/>
        <v>0</v>
      </c>
      <c r="O25" s="38"/>
      <c r="P25" s="38"/>
      <c r="Q25" s="38"/>
      <c r="R25" s="144"/>
      <c r="S25" s="38"/>
      <c r="T25" s="38"/>
      <c r="U25" s="38"/>
      <c r="V25" s="38">
        <f t="shared" si="3"/>
        <v>0</v>
      </c>
      <c r="W25" s="38">
        <f t="shared" si="4"/>
        <v>0</v>
      </c>
      <c r="X25" s="38"/>
      <c r="Y25" s="169">
        <f t="shared" si="5"/>
        <v>0</v>
      </c>
      <c r="Z25" s="38"/>
      <c r="AA25" s="38"/>
      <c r="AB25" s="212">
        <f t="shared" si="6"/>
        <v>0</v>
      </c>
      <c r="AC25" s="38"/>
      <c r="AD25" s="38"/>
      <c r="AE25" s="38"/>
      <c r="AF25" s="381">
        <f t="shared" si="7"/>
        <v>0</v>
      </c>
      <c r="AG25" s="38"/>
      <c r="AH25" s="163"/>
      <c r="AI25" s="38"/>
      <c r="AJ25" s="171">
        <f t="shared" si="8"/>
        <v>0</v>
      </c>
      <c r="AK25" s="174">
        <f t="shared" si="9"/>
        <v>0</v>
      </c>
      <c r="AL25" s="459">
        <f t="shared" si="10"/>
        <v>0</v>
      </c>
    </row>
    <row r="26" spans="1:38" x14ac:dyDescent="0.25">
      <c r="A26" s="15">
        <v>17</v>
      </c>
      <c r="B26" s="20" t="s">
        <v>227</v>
      </c>
      <c r="C26" s="20" t="s">
        <v>12</v>
      </c>
      <c r="D26" s="463">
        <f>'Пт День 5 Нед 2'!AG26</f>
        <v>0</v>
      </c>
      <c r="E26" s="463"/>
      <c r="F26" s="38"/>
      <c r="G26" s="144"/>
      <c r="H26" s="434">
        <v>5.2499999999999998E-2</v>
      </c>
      <c r="I26" s="144"/>
      <c r="J26" s="38"/>
      <c r="K26" s="38"/>
      <c r="L26" s="38">
        <f t="shared" si="0"/>
        <v>0</v>
      </c>
      <c r="M26" s="38">
        <f t="shared" si="1"/>
        <v>0</v>
      </c>
      <c r="N26" s="363">
        <f t="shared" si="2"/>
        <v>0</v>
      </c>
      <c r="O26" s="38"/>
      <c r="P26" s="38"/>
      <c r="Q26" s="434">
        <v>4.2000000000000003E-2</v>
      </c>
      <c r="R26" s="144"/>
      <c r="S26" s="38"/>
      <c r="T26" s="38"/>
      <c r="U26" s="38"/>
      <c r="V26" s="38">
        <f t="shared" si="3"/>
        <v>0</v>
      </c>
      <c r="W26" s="38">
        <f t="shared" si="4"/>
        <v>0</v>
      </c>
      <c r="X26" s="38"/>
      <c r="Y26" s="169">
        <f t="shared" si="5"/>
        <v>0</v>
      </c>
      <c r="Z26" s="38"/>
      <c r="AA26" s="38"/>
      <c r="AB26" s="212">
        <f t="shared" si="6"/>
        <v>0</v>
      </c>
      <c r="AC26" s="38"/>
      <c r="AD26" s="38"/>
      <c r="AE26" s="38"/>
      <c r="AF26" s="381">
        <f t="shared" si="7"/>
        <v>0</v>
      </c>
      <c r="AG26" s="38">
        <v>1.197E-2</v>
      </c>
      <c r="AH26" s="163"/>
      <c r="AI26" s="38"/>
      <c r="AJ26" s="171">
        <f t="shared" si="8"/>
        <v>1.197E-2</v>
      </c>
      <c r="AK26" s="174">
        <f t="shared" si="9"/>
        <v>1.197E-2</v>
      </c>
      <c r="AL26" s="459">
        <f t="shared" si="10"/>
        <v>-1.197E-2</v>
      </c>
    </row>
    <row r="27" spans="1:38" x14ac:dyDescent="0.25">
      <c r="A27" s="15">
        <v>18</v>
      </c>
      <c r="B27" s="16" t="s">
        <v>17</v>
      </c>
      <c r="C27" s="17" t="s">
        <v>12</v>
      </c>
      <c r="D27" s="463">
        <f>'Пт День 5 Нед 2'!AG27</f>
        <v>-1.8959999999999999</v>
      </c>
      <c r="E27" s="463"/>
      <c r="F27" s="38"/>
      <c r="G27" s="144"/>
      <c r="H27" s="38"/>
      <c r="I27" s="144"/>
      <c r="J27" s="38"/>
      <c r="K27" s="38"/>
      <c r="L27" s="38">
        <f t="shared" si="0"/>
        <v>0</v>
      </c>
      <c r="M27" s="38">
        <f t="shared" si="1"/>
        <v>0</v>
      </c>
      <c r="N27" s="363">
        <f t="shared" si="2"/>
        <v>0</v>
      </c>
      <c r="O27" s="38"/>
      <c r="P27" s="38"/>
      <c r="Q27" s="38"/>
      <c r="R27" s="144"/>
      <c r="S27" s="38"/>
      <c r="T27" s="38"/>
      <c r="U27" s="38"/>
      <c r="V27" s="38">
        <f t="shared" si="3"/>
        <v>0</v>
      </c>
      <c r="W27" s="38">
        <f t="shared" si="4"/>
        <v>0</v>
      </c>
      <c r="X27" s="38"/>
      <c r="Y27" s="169">
        <f t="shared" si="5"/>
        <v>0</v>
      </c>
      <c r="Z27" s="38"/>
      <c r="AA27" s="38"/>
      <c r="AB27" s="212">
        <f t="shared" si="6"/>
        <v>0</v>
      </c>
      <c r="AC27" s="38"/>
      <c r="AD27" s="38"/>
      <c r="AE27" s="38"/>
      <c r="AF27" s="381">
        <f t="shared" si="7"/>
        <v>0</v>
      </c>
      <c r="AG27" s="38"/>
      <c r="AH27" s="163"/>
      <c r="AI27" s="38"/>
      <c r="AJ27" s="171">
        <f t="shared" si="8"/>
        <v>0</v>
      </c>
      <c r="AK27" s="174">
        <f t="shared" si="9"/>
        <v>0</v>
      </c>
      <c r="AL27" s="459">
        <f t="shared" si="10"/>
        <v>-1.8959999999999999</v>
      </c>
    </row>
    <row r="28" spans="1:38" x14ac:dyDescent="0.25">
      <c r="A28" s="15">
        <v>19</v>
      </c>
      <c r="B28" s="16" t="s">
        <v>93</v>
      </c>
      <c r="C28" s="17" t="s">
        <v>12</v>
      </c>
      <c r="D28" s="463">
        <f>'Пт День 5 Нед 2'!AG28</f>
        <v>0</v>
      </c>
      <c r="E28" s="463"/>
      <c r="F28" s="38"/>
      <c r="G28" s="144"/>
      <c r="H28" s="38"/>
      <c r="I28" s="144"/>
      <c r="J28" s="38"/>
      <c r="K28" s="38"/>
      <c r="L28" s="38">
        <f t="shared" si="0"/>
        <v>0</v>
      </c>
      <c r="M28" s="38">
        <f t="shared" si="1"/>
        <v>0</v>
      </c>
      <c r="N28" s="363">
        <f t="shared" si="2"/>
        <v>0</v>
      </c>
      <c r="O28" s="38"/>
      <c r="P28" s="38"/>
      <c r="Q28" s="38"/>
      <c r="R28" s="144"/>
      <c r="S28" s="38"/>
      <c r="T28" s="38"/>
      <c r="U28" s="38"/>
      <c r="V28" s="38">
        <f t="shared" si="3"/>
        <v>0</v>
      </c>
      <c r="W28" s="38">
        <f t="shared" si="4"/>
        <v>0</v>
      </c>
      <c r="X28" s="38"/>
      <c r="Y28" s="169">
        <f t="shared" si="5"/>
        <v>0</v>
      </c>
      <c r="Z28" s="38"/>
      <c r="AA28" s="38"/>
      <c r="AB28" s="212">
        <f t="shared" si="6"/>
        <v>0</v>
      </c>
      <c r="AC28" s="38"/>
      <c r="AD28" s="38"/>
      <c r="AE28" s="38"/>
      <c r="AF28" s="381">
        <f t="shared" si="7"/>
        <v>0</v>
      </c>
      <c r="AG28" s="38"/>
      <c r="AH28" s="163"/>
      <c r="AI28" s="38"/>
      <c r="AJ28" s="171">
        <f t="shared" si="8"/>
        <v>0</v>
      </c>
      <c r="AK28" s="174">
        <f t="shared" si="9"/>
        <v>0</v>
      </c>
      <c r="AL28" s="459">
        <f t="shared" si="10"/>
        <v>0</v>
      </c>
    </row>
    <row r="29" spans="1:38" x14ac:dyDescent="0.25">
      <c r="A29" s="15">
        <v>20</v>
      </c>
      <c r="B29" s="16" t="s">
        <v>94</v>
      </c>
      <c r="C29" s="17" t="s">
        <v>12</v>
      </c>
      <c r="D29" s="463">
        <f>'Пт День 5 Нед 2'!AG29</f>
        <v>0</v>
      </c>
      <c r="E29" s="463"/>
      <c r="F29" s="38"/>
      <c r="G29" s="144"/>
      <c r="H29" s="38"/>
      <c r="I29" s="144"/>
      <c r="J29" s="38"/>
      <c r="K29" s="38"/>
      <c r="L29" s="38">
        <f t="shared" si="0"/>
        <v>0</v>
      </c>
      <c r="M29" s="38">
        <f t="shared" si="1"/>
        <v>0</v>
      </c>
      <c r="N29" s="363">
        <f t="shared" si="2"/>
        <v>0</v>
      </c>
      <c r="O29" s="38"/>
      <c r="P29" s="38"/>
      <c r="Q29" s="38"/>
      <c r="R29" s="144"/>
      <c r="S29" s="38"/>
      <c r="T29" s="38"/>
      <c r="U29" s="38"/>
      <c r="V29" s="38">
        <f t="shared" si="3"/>
        <v>0</v>
      </c>
      <c r="W29" s="38">
        <f t="shared" si="4"/>
        <v>0</v>
      </c>
      <c r="X29" s="38"/>
      <c r="Y29" s="169">
        <f t="shared" si="5"/>
        <v>0</v>
      </c>
      <c r="Z29" s="38"/>
      <c r="AA29" s="38"/>
      <c r="AB29" s="212">
        <f t="shared" si="6"/>
        <v>0</v>
      </c>
      <c r="AC29" s="38"/>
      <c r="AD29" s="38"/>
      <c r="AE29" s="38"/>
      <c r="AF29" s="381">
        <f t="shared" si="7"/>
        <v>0</v>
      </c>
      <c r="AG29" s="38"/>
      <c r="AH29" s="163"/>
      <c r="AI29" s="38"/>
      <c r="AJ29" s="171">
        <f t="shared" si="8"/>
        <v>0</v>
      </c>
      <c r="AK29" s="174">
        <f t="shared" si="9"/>
        <v>0</v>
      </c>
      <c r="AL29" s="459">
        <f t="shared" si="10"/>
        <v>0</v>
      </c>
    </row>
    <row r="30" spans="1:38" x14ac:dyDescent="0.25">
      <c r="A30" s="15">
        <v>21</v>
      </c>
      <c r="B30" s="16" t="s">
        <v>226</v>
      </c>
      <c r="C30" s="17" t="s">
        <v>12</v>
      </c>
      <c r="D30" s="463">
        <f>'Пт День 5 Нед 2'!AG30</f>
        <v>0</v>
      </c>
      <c r="E30" s="463"/>
      <c r="F30" s="38"/>
      <c r="G30" s="144"/>
      <c r="H30" s="38"/>
      <c r="I30" s="144"/>
      <c r="J30" s="38"/>
      <c r="K30" s="38"/>
      <c r="L30" s="38">
        <f t="shared" si="0"/>
        <v>0</v>
      </c>
      <c r="M30" s="38">
        <f t="shared" si="1"/>
        <v>0</v>
      </c>
      <c r="N30" s="363">
        <f t="shared" si="2"/>
        <v>0</v>
      </c>
      <c r="O30" s="38"/>
      <c r="P30" s="38"/>
      <c r="Q30" s="38"/>
      <c r="R30" s="144"/>
      <c r="S30" s="38"/>
      <c r="T30" s="38"/>
      <c r="U30" s="38"/>
      <c r="V30" s="38">
        <f t="shared" si="3"/>
        <v>0</v>
      </c>
      <c r="W30" s="38">
        <f t="shared" si="4"/>
        <v>0</v>
      </c>
      <c r="X30" s="38"/>
      <c r="Y30" s="169">
        <f t="shared" si="5"/>
        <v>0</v>
      </c>
      <c r="Z30" s="38"/>
      <c r="AA30" s="38"/>
      <c r="AB30" s="212">
        <f t="shared" si="6"/>
        <v>0</v>
      </c>
      <c r="AC30" s="38"/>
      <c r="AD30" s="38"/>
      <c r="AE30" s="38"/>
      <c r="AF30" s="381">
        <f t="shared" si="7"/>
        <v>0</v>
      </c>
      <c r="AG30" s="38"/>
      <c r="AH30" s="163"/>
      <c r="AI30" s="38"/>
      <c r="AJ30" s="171">
        <f t="shared" si="8"/>
        <v>0</v>
      </c>
      <c r="AK30" s="174">
        <f t="shared" si="9"/>
        <v>0</v>
      </c>
      <c r="AL30" s="459">
        <f t="shared" si="10"/>
        <v>0</v>
      </c>
    </row>
    <row r="31" spans="1:38" x14ac:dyDescent="0.25">
      <c r="A31" s="15">
        <v>22</v>
      </c>
      <c r="B31" s="19" t="s">
        <v>18</v>
      </c>
      <c r="C31" s="20" t="s">
        <v>12</v>
      </c>
      <c r="D31" s="463">
        <f>'Пт День 5 Нед 2'!AG31</f>
        <v>0</v>
      </c>
      <c r="E31" s="463"/>
      <c r="F31" s="38"/>
      <c r="G31" s="144"/>
      <c r="H31" s="434">
        <v>2.6100000000000002E-2</v>
      </c>
      <c r="I31" s="144"/>
      <c r="J31" s="38"/>
      <c r="K31" s="38"/>
      <c r="L31" s="38">
        <f t="shared" si="0"/>
        <v>0</v>
      </c>
      <c r="M31" s="38">
        <f t="shared" si="1"/>
        <v>0</v>
      </c>
      <c r="N31" s="363">
        <f t="shared" si="2"/>
        <v>0</v>
      </c>
      <c r="O31" s="38"/>
      <c r="P31" s="38"/>
      <c r="Q31" s="434">
        <v>2.1000000000000001E-2</v>
      </c>
      <c r="R31" s="144"/>
      <c r="S31" s="38"/>
      <c r="T31" s="38"/>
      <c r="U31" s="38"/>
      <c r="V31" s="38">
        <f t="shared" si="3"/>
        <v>0</v>
      </c>
      <c r="W31" s="38">
        <f t="shared" si="4"/>
        <v>0</v>
      </c>
      <c r="X31" s="38"/>
      <c r="Y31" s="169">
        <f t="shared" si="5"/>
        <v>0</v>
      </c>
      <c r="Z31" s="38"/>
      <c r="AA31" s="38"/>
      <c r="AB31" s="212">
        <f t="shared" si="6"/>
        <v>0</v>
      </c>
      <c r="AC31" s="38"/>
      <c r="AD31" s="38"/>
      <c r="AE31" s="38"/>
      <c r="AF31" s="381">
        <f t="shared" si="7"/>
        <v>0</v>
      </c>
      <c r="AG31" s="38"/>
      <c r="AH31" s="163"/>
      <c r="AI31" s="38"/>
      <c r="AJ31" s="171">
        <f t="shared" si="8"/>
        <v>0</v>
      </c>
      <c r="AK31" s="174">
        <f t="shared" si="9"/>
        <v>0</v>
      </c>
      <c r="AL31" s="459">
        <f t="shared" si="10"/>
        <v>0</v>
      </c>
    </row>
    <row r="32" spans="1:38" x14ac:dyDescent="0.25">
      <c r="A32" s="15">
        <v>23</v>
      </c>
      <c r="B32" s="16" t="s">
        <v>187</v>
      </c>
      <c r="C32" s="17" t="s">
        <v>12</v>
      </c>
      <c r="D32" s="463">
        <f>'Пт День 5 Нед 2'!AG32</f>
        <v>0</v>
      </c>
      <c r="E32" s="463"/>
      <c r="F32" s="38"/>
      <c r="G32" s="144"/>
      <c r="H32" s="38"/>
      <c r="I32" s="144"/>
      <c r="J32" s="38"/>
      <c r="K32" s="38"/>
      <c r="L32" s="38">
        <f t="shared" si="0"/>
        <v>0</v>
      </c>
      <c r="M32" s="38">
        <f t="shared" si="1"/>
        <v>0</v>
      </c>
      <c r="N32" s="363">
        <f t="shared" si="2"/>
        <v>0</v>
      </c>
      <c r="O32" s="38"/>
      <c r="P32" s="38"/>
      <c r="Q32" s="38"/>
      <c r="R32" s="144"/>
      <c r="S32" s="38"/>
      <c r="T32" s="38"/>
      <c r="U32" s="38"/>
      <c r="V32" s="38">
        <f t="shared" si="3"/>
        <v>0</v>
      </c>
      <c r="W32" s="38">
        <f t="shared" si="4"/>
        <v>0</v>
      </c>
      <c r="X32" s="38"/>
      <c r="Y32" s="169">
        <f t="shared" si="5"/>
        <v>0</v>
      </c>
      <c r="Z32" s="38"/>
      <c r="AA32" s="38"/>
      <c r="AB32" s="212">
        <f t="shared" si="6"/>
        <v>0</v>
      </c>
      <c r="AC32" s="38"/>
      <c r="AD32" s="38"/>
      <c r="AE32" s="38"/>
      <c r="AF32" s="381">
        <f t="shared" si="7"/>
        <v>0</v>
      </c>
      <c r="AG32" s="38"/>
      <c r="AH32" s="163"/>
      <c r="AI32" s="38"/>
      <c r="AJ32" s="171">
        <f t="shared" si="8"/>
        <v>0</v>
      </c>
      <c r="AK32" s="174">
        <f t="shared" si="9"/>
        <v>0</v>
      </c>
      <c r="AL32" s="459">
        <f t="shared" si="10"/>
        <v>0</v>
      </c>
    </row>
    <row r="33" spans="1:38" x14ac:dyDescent="0.25">
      <c r="A33" s="15">
        <v>24</v>
      </c>
      <c r="B33" s="23" t="s">
        <v>108</v>
      </c>
      <c r="C33" s="17" t="s">
        <v>12</v>
      </c>
      <c r="D33" s="463">
        <f>'Пт День 5 Нед 2'!AG33</f>
        <v>0</v>
      </c>
      <c r="E33" s="463"/>
      <c r="F33" s="38"/>
      <c r="G33" s="144"/>
      <c r="H33" s="38"/>
      <c r="I33" s="144"/>
      <c r="J33" s="38"/>
      <c r="K33" s="38"/>
      <c r="L33" s="38">
        <f t="shared" si="0"/>
        <v>0</v>
      </c>
      <c r="M33" s="38">
        <f t="shared" si="1"/>
        <v>0</v>
      </c>
      <c r="N33" s="363">
        <f t="shared" si="2"/>
        <v>0</v>
      </c>
      <c r="O33" s="38"/>
      <c r="P33" s="38"/>
      <c r="Q33" s="38"/>
      <c r="R33" s="144"/>
      <c r="S33" s="38"/>
      <c r="T33" s="38"/>
      <c r="U33" s="38"/>
      <c r="V33" s="38">
        <f t="shared" si="3"/>
        <v>0</v>
      </c>
      <c r="W33" s="38">
        <f t="shared" si="4"/>
        <v>0</v>
      </c>
      <c r="X33" s="38"/>
      <c r="Y33" s="169">
        <f t="shared" si="5"/>
        <v>0</v>
      </c>
      <c r="Z33" s="38"/>
      <c r="AA33" s="38"/>
      <c r="AB33" s="212">
        <f t="shared" si="6"/>
        <v>0</v>
      </c>
      <c r="AC33" s="38"/>
      <c r="AD33" s="38"/>
      <c r="AE33" s="38"/>
      <c r="AF33" s="381">
        <f t="shared" si="7"/>
        <v>0</v>
      </c>
      <c r="AG33" s="38"/>
      <c r="AH33" s="163"/>
      <c r="AI33" s="38"/>
      <c r="AJ33" s="171">
        <f t="shared" si="8"/>
        <v>0</v>
      </c>
      <c r="AK33" s="174">
        <f t="shared" si="9"/>
        <v>0</v>
      </c>
      <c r="AL33" s="459">
        <f t="shared" si="10"/>
        <v>0</v>
      </c>
    </row>
    <row r="34" spans="1:38" x14ac:dyDescent="0.25">
      <c r="A34" s="15">
        <v>25</v>
      </c>
      <c r="B34" s="22" t="s">
        <v>186</v>
      </c>
      <c r="C34" s="17" t="s">
        <v>12</v>
      </c>
      <c r="D34" s="463">
        <f>'Пт День 5 Нед 2'!AG34</f>
        <v>0</v>
      </c>
      <c r="E34" s="463"/>
      <c r="F34" s="38"/>
      <c r="G34" s="144"/>
      <c r="H34" s="38"/>
      <c r="I34" s="144"/>
      <c r="J34" s="38"/>
      <c r="K34" s="38"/>
      <c r="L34" s="38">
        <f t="shared" si="0"/>
        <v>0</v>
      </c>
      <c r="M34" s="38">
        <f t="shared" si="1"/>
        <v>0</v>
      </c>
      <c r="N34" s="363">
        <f t="shared" si="2"/>
        <v>0</v>
      </c>
      <c r="O34" s="38"/>
      <c r="P34" s="38"/>
      <c r="Q34" s="38"/>
      <c r="R34" s="144"/>
      <c r="S34" s="38"/>
      <c r="T34" s="38"/>
      <c r="U34" s="38"/>
      <c r="V34" s="38">
        <f t="shared" si="3"/>
        <v>0</v>
      </c>
      <c r="W34" s="38">
        <f t="shared" si="4"/>
        <v>0</v>
      </c>
      <c r="X34" s="38"/>
      <c r="Y34" s="169">
        <f t="shared" si="5"/>
        <v>0</v>
      </c>
      <c r="Z34" s="38"/>
      <c r="AA34" s="38"/>
      <c r="AB34" s="212">
        <f t="shared" si="6"/>
        <v>0</v>
      </c>
      <c r="AC34" s="38"/>
      <c r="AD34" s="38"/>
      <c r="AE34" s="38"/>
      <c r="AF34" s="381">
        <f t="shared" si="7"/>
        <v>0</v>
      </c>
      <c r="AG34" s="38"/>
      <c r="AH34" s="163"/>
      <c r="AI34" s="38"/>
      <c r="AJ34" s="171">
        <f t="shared" si="8"/>
        <v>0</v>
      </c>
      <c r="AK34" s="174">
        <f t="shared" si="9"/>
        <v>0</v>
      </c>
      <c r="AL34" s="459">
        <f t="shared" si="10"/>
        <v>0</v>
      </c>
    </row>
    <row r="35" spans="1:38" x14ac:dyDescent="0.25">
      <c r="A35" s="15">
        <v>26</v>
      </c>
      <c r="B35" s="22" t="s">
        <v>117</v>
      </c>
      <c r="C35" s="17" t="s">
        <v>12</v>
      </c>
      <c r="D35" s="463">
        <f>'Пт День 5 Нед 2'!AG35</f>
        <v>0</v>
      </c>
      <c r="E35" s="463"/>
      <c r="F35" s="38"/>
      <c r="G35" s="144"/>
      <c r="H35" s="38"/>
      <c r="I35" s="144"/>
      <c r="J35" s="38"/>
      <c r="K35" s="38"/>
      <c r="L35" s="38">
        <f t="shared" si="0"/>
        <v>0</v>
      </c>
      <c r="M35" s="38">
        <f t="shared" si="1"/>
        <v>0</v>
      </c>
      <c r="N35" s="363">
        <f t="shared" si="2"/>
        <v>0</v>
      </c>
      <c r="O35" s="38"/>
      <c r="P35" s="38"/>
      <c r="Q35" s="38"/>
      <c r="R35" s="144"/>
      <c r="S35" s="38"/>
      <c r="T35" s="38"/>
      <c r="U35" s="38"/>
      <c r="V35" s="38">
        <f t="shared" si="3"/>
        <v>0</v>
      </c>
      <c r="W35" s="38">
        <f t="shared" si="4"/>
        <v>0</v>
      </c>
      <c r="X35" s="38"/>
      <c r="Y35" s="169">
        <f t="shared" si="5"/>
        <v>0</v>
      </c>
      <c r="Z35" s="38"/>
      <c r="AA35" s="38"/>
      <c r="AB35" s="212">
        <f t="shared" si="6"/>
        <v>0</v>
      </c>
      <c r="AC35" s="38"/>
      <c r="AD35" s="38"/>
      <c r="AE35" s="38"/>
      <c r="AF35" s="381">
        <f t="shared" si="7"/>
        <v>0</v>
      </c>
      <c r="AG35" s="38"/>
      <c r="AH35" s="163"/>
      <c r="AI35" s="38"/>
      <c r="AJ35" s="171">
        <f t="shared" si="8"/>
        <v>0</v>
      </c>
      <c r="AK35" s="174">
        <f t="shared" si="9"/>
        <v>0</v>
      </c>
      <c r="AL35" s="459">
        <f t="shared" si="10"/>
        <v>0</v>
      </c>
    </row>
    <row r="36" spans="1:38" x14ac:dyDescent="0.25">
      <c r="A36" s="6"/>
      <c r="B36" s="64" t="s">
        <v>20</v>
      </c>
      <c r="C36" s="52"/>
      <c r="D36" s="463">
        <f>'Пт День 5 Нед 2'!AG36</f>
        <v>0</v>
      </c>
      <c r="E36" s="52"/>
      <c r="F36" s="38"/>
      <c r="G36" s="144"/>
      <c r="H36" s="38"/>
      <c r="I36" s="144"/>
      <c r="J36" s="38"/>
      <c r="K36" s="38"/>
      <c r="L36" s="38">
        <f t="shared" si="0"/>
        <v>0</v>
      </c>
      <c r="M36" s="38">
        <f t="shared" si="1"/>
        <v>0</v>
      </c>
      <c r="N36" s="363">
        <f t="shared" si="2"/>
        <v>0</v>
      </c>
      <c r="O36" s="38"/>
      <c r="P36" s="38"/>
      <c r="Q36" s="38"/>
      <c r="R36" s="144"/>
      <c r="S36" s="38"/>
      <c r="T36" s="38"/>
      <c r="U36" s="38"/>
      <c r="V36" s="38">
        <f t="shared" si="3"/>
        <v>0</v>
      </c>
      <c r="W36" s="38">
        <f t="shared" si="4"/>
        <v>0</v>
      </c>
      <c r="X36" s="38"/>
      <c r="Y36" s="169">
        <f t="shared" si="5"/>
        <v>0</v>
      </c>
      <c r="Z36" s="38"/>
      <c r="AA36" s="38"/>
      <c r="AB36" s="212">
        <f t="shared" si="6"/>
        <v>0</v>
      </c>
      <c r="AC36" s="38"/>
      <c r="AD36" s="38"/>
      <c r="AE36" s="38"/>
      <c r="AF36" s="381">
        <f t="shared" si="7"/>
        <v>0</v>
      </c>
      <c r="AG36" s="38"/>
      <c r="AH36" s="163"/>
      <c r="AI36" s="38"/>
      <c r="AJ36" s="171">
        <f t="shared" si="8"/>
        <v>0</v>
      </c>
      <c r="AK36" s="174">
        <f t="shared" si="9"/>
        <v>0</v>
      </c>
      <c r="AL36" s="459">
        <f t="shared" si="10"/>
        <v>0</v>
      </c>
    </row>
    <row r="37" spans="1:38" x14ac:dyDescent="0.25">
      <c r="A37" s="15">
        <v>27</v>
      </c>
      <c r="B37" s="19" t="s">
        <v>21</v>
      </c>
      <c r="C37" s="20" t="s">
        <v>12</v>
      </c>
      <c r="D37" s="463">
        <f>'Пт День 5 Нед 2'!AG37</f>
        <v>0</v>
      </c>
      <c r="E37" s="463"/>
      <c r="F37" s="38"/>
      <c r="G37" s="144"/>
      <c r="H37" s="38"/>
      <c r="I37" s="144"/>
      <c r="J37" s="38"/>
      <c r="K37" s="38"/>
      <c r="L37" s="38">
        <f t="shared" si="0"/>
        <v>0</v>
      </c>
      <c r="M37" s="38">
        <f t="shared" si="1"/>
        <v>0</v>
      </c>
      <c r="N37" s="363">
        <f t="shared" si="2"/>
        <v>0</v>
      </c>
      <c r="O37" s="38"/>
      <c r="P37" s="38"/>
      <c r="Q37" s="38"/>
      <c r="R37" s="144"/>
      <c r="S37" s="38"/>
      <c r="T37" s="38"/>
      <c r="U37" s="38"/>
      <c r="V37" s="38">
        <f t="shared" si="3"/>
        <v>0</v>
      </c>
      <c r="W37" s="38">
        <f t="shared" si="4"/>
        <v>0</v>
      </c>
      <c r="X37" s="38"/>
      <c r="Y37" s="169">
        <f t="shared" si="5"/>
        <v>0</v>
      </c>
      <c r="Z37" s="38"/>
      <c r="AA37" s="38"/>
      <c r="AB37" s="212">
        <f t="shared" si="6"/>
        <v>0</v>
      </c>
      <c r="AC37" s="38"/>
      <c r="AD37" s="38"/>
      <c r="AE37" s="38"/>
      <c r="AF37" s="381">
        <f t="shared" si="7"/>
        <v>0</v>
      </c>
      <c r="AG37" s="38"/>
      <c r="AH37" s="163"/>
      <c r="AI37" s="38"/>
      <c r="AJ37" s="171">
        <f t="shared" si="8"/>
        <v>0</v>
      </c>
      <c r="AK37" s="174">
        <f t="shared" si="9"/>
        <v>0</v>
      </c>
      <c r="AL37" s="459">
        <f t="shared" si="10"/>
        <v>0</v>
      </c>
    </row>
    <row r="38" spans="1:38" x14ac:dyDescent="0.25">
      <c r="A38" s="15">
        <v>28</v>
      </c>
      <c r="B38" s="19" t="s">
        <v>22</v>
      </c>
      <c r="C38" s="20" t="s">
        <v>12</v>
      </c>
      <c r="D38" s="463">
        <f>'Пт День 5 Нед 2'!AG38</f>
        <v>0</v>
      </c>
      <c r="E38" s="463"/>
      <c r="F38" s="38"/>
      <c r="G38" s="144"/>
      <c r="H38" s="38"/>
      <c r="I38" s="144"/>
      <c r="J38" s="38"/>
      <c r="K38" s="38"/>
      <c r="L38" s="38">
        <f t="shared" si="0"/>
        <v>0</v>
      </c>
      <c r="M38" s="38">
        <f t="shared" si="1"/>
        <v>0</v>
      </c>
      <c r="N38" s="363">
        <f t="shared" si="2"/>
        <v>0</v>
      </c>
      <c r="O38" s="38"/>
      <c r="P38" s="38"/>
      <c r="Q38" s="38"/>
      <c r="R38" s="144"/>
      <c r="S38" s="38"/>
      <c r="T38" s="38"/>
      <c r="U38" s="38"/>
      <c r="V38" s="38">
        <f t="shared" si="3"/>
        <v>0</v>
      </c>
      <c r="W38" s="38">
        <f t="shared" si="4"/>
        <v>0</v>
      </c>
      <c r="X38" s="38"/>
      <c r="Y38" s="169">
        <f t="shared" si="5"/>
        <v>0</v>
      </c>
      <c r="Z38" s="38"/>
      <c r="AA38" s="38"/>
      <c r="AB38" s="212">
        <f t="shared" si="6"/>
        <v>0</v>
      </c>
      <c r="AC38" s="38"/>
      <c r="AD38" s="38"/>
      <c r="AE38" s="38"/>
      <c r="AF38" s="381">
        <f t="shared" si="7"/>
        <v>0</v>
      </c>
      <c r="AG38" s="38"/>
      <c r="AH38" s="163"/>
      <c r="AI38" s="38"/>
      <c r="AJ38" s="171">
        <f t="shared" si="8"/>
        <v>0</v>
      </c>
      <c r="AK38" s="174">
        <f t="shared" si="9"/>
        <v>0</v>
      </c>
      <c r="AL38" s="459">
        <f t="shared" si="10"/>
        <v>0</v>
      </c>
    </row>
    <row r="39" spans="1:38" x14ac:dyDescent="0.25">
      <c r="A39" s="15">
        <v>29</v>
      </c>
      <c r="B39" s="31" t="s">
        <v>228</v>
      </c>
      <c r="C39" s="20" t="s">
        <v>12</v>
      </c>
      <c r="D39" s="463">
        <f>'Пт День 5 Нед 2'!AG39</f>
        <v>0</v>
      </c>
      <c r="E39" s="463"/>
      <c r="F39" s="38"/>
      <c r="G39" s="144"/>
      <c r="H39" s="38"/>
      <c r="I39" s="144"/>
      <c r="J39" s="38"/>
      <c r="K39" s="38"/>
      <c r="L39" s="38">
        <f t="shared" ref="L39:L70" si="11">(F39+G39+J39+K39)*$L$5</f>
        <v>0</v>
      </c>
      <c r="M39" s="38">
        <f t="shared" ref="M39:M70" si="12">(F39+H39+I39+J39+K39)*$M$5</f>
        <v>0</v>
      </c>
      <c r="N39" s="363">
        <f t="shared" si="2"/>
        <v>0</v>
      </c>
      <c r="O39" s="38"/>
      <c r="P39" s="38"/>
      <c r="Q39" s="38"/>
      <c r="R39" s="144"/>
      <c r="S39" s="38"/>
      <c r="T39" s="38"/>
      <c r="U39" s="38"/>
      <c r="V39" s="38">
        <f t="shared" si="3"/>
        <v>0</v>
      </c>
      <c r="W39" s="38">
        <f t="shared" si="4"/>
        <v>0</v>
      </c>
      <c r="X39" s="38"/>
      <c r="Y39" s="169">
        <f t="shared" si="5"/>
        <v>0</v>
      </c>
      <c r="Z39" s="38"/>
      <c r="AA39" s="38"/>
      <c r="AB39" s="212">
        <f t="shared" si="6"/>
        <v>0</v>
      </c>
      <c r="AC39" s="38"/>
      <c r="AD39" s="38"/>
      <c r="AE39" s="38"/>
      <c r="AF39" s="381">
        <f t="shared" si="7"/>
        <v>0</v>
      </c>
      <c r="AG39" s="38"/>
      <c r="AH39" s="163"/>
      <c r="AI39" s="38"/>
      <c r="AJ39" s="171">
        <f t="shared" si="8"/>
        <v>0</v>
      </c>
      <c r="AK39" s="174">
        <f t="shared" si="9"/>
        <v>0</v>
      </c>
      <c r="AL39" s="459">
        <f t="shared" si="10"/>
        <v>0</v>
      </c>
    </row>
    <row r="40" spans="1:38" x14ac:dyDescent="0.25">
      <c r="A40" s="6"/>
      <c r="B40" s="64" t="s">
        <v>23</v>
      </c>
      <c r="C40" s="52"/>
      <c r="D40" s="463">
        <f>'Пт День 5 Нед 2'!AG40</f>
        <v>0</v>
      </c>
      <c r="E40" s="52"/>
      <c r="F40" s="145"/>
      <c r="G40" s="146"/>
      <c r="H40" s="145"/>
      <c r="I40" s="146"/>
      <c r="J40" s="147"/>
      <c r="K40" s="147"/>
      <c r="L40" s="38">
        <f t="shared" si="11"/>
        <v>0</v>
      </c>
      <c r="M40" s="38">
        <f t="shared" si="12"/>
        <v>0</v>
      </c>
      <c r="N40" s="363">
        <f t="shared" si="2"/>
        <v>0</v>
      </c>
      <c r="O40" s="145"/>
      <c r="P40" s="145"/>
      <c r="Q40" s="145"/>
      <c r="R40" s="146"/>
      <c r="S40" s="147"/>
      <c r="T40" s="147"/>
      <c r="U40" s="147"/>
      <c r="V40" s="38">
        <f t="shared" si="3"/>
        <v>0</v>
      </c>
      <c r="W40" s="38">
        <f t="shared" si="4"/>
        <v>0</v>
      </c>
      <c r="X40" s="38"/>
      <c r="Y40" s="169">
        <f t="shared" si="5"/>
        <v>0</v>
      </c>
      <c r="Z40" s="147"/>
      <c r="AA40" s="147"/>
      <c r="AB40" s="212">
        <f t="shared" si="6"/>
        <v>0</v>
      </c>
      <c r="AC40" s="147"/>
      <c r="AD40" s="147"/>
      <c r="AE40" s="147"/>
      <c r="AF40" s="381">
        <f t="shared" si="7"/>
        <v>0</v>
      </c>
      <c r="AG40" s="147"/>
      <c r="AH40" s="193"/>
      <c r="AI40" s="147"/>
      <c r="AJ40" s="171">
        <f t="shared" si="8"/>
        <v>0</v>
      </c>
      <c r="AK40" s="174">
        <f t="shared" si="9"/>
        <v>0</v>
      </c>
      <c r="AL40" s="459">
        <f t="shared" si="10"/>
        <v>0</v>
      </c>
    </row>
    <row r="41" spans="1:38" x14ac:dyDescent="0.25">
      <c r="A41" s="15">
        <v>30</v>
      </c>
      <c r="B41" s="16" t="s">
        <v>24</v>
      </c>
      <c r="C41" s="17" t="s">
        <v>12</v>
      </c>
      <c r="D41" s="463">
        <f>'Пт День 5 Нед 2'!AG41</f>
        <v>0</v>
      </c>
      <c r="E41" s="463"/>
      <c r="F41" s="38"/>
      <c r="G41" s="144"/>
      <c r="H41" s="38"/>
      <c r="I41" s="144"/>
      <c r="J41" s="38"/>
      <c r="K41" s="38"/>
      <c r="L41" s="38">
        <f t="shared" si="11"/>
        <v>0</v>
      </c>
      <c r="M41" s="38">
        <f t="shared" si="12"/>
        <v>0</v>
      </c>
      <c r="N41" s="363">
        <f t="shared" si="2"/>
        <v>0</v>
      </c>
      <c r="O41" s="38"/>
      <c r="P41" s="38"/>
      <c r="Q41" s="38"/>
      <c r="R41" s="144"/>
      <c r="S41" s="38"/>
      <c r="T41" s="38"/>
      <c r="U41" s="38"/>
      <c r="V41" s="38">
        <f t="shared" si="3"/>
        <v>0</v>
      </c>
      <c r="W41" s="38">
        <f t="shared" si="4"/>
        <v>0</v>
      </c>
      <c r="X41" s="38"/>
      <c r="Y41" s="169">
        <f t="shared" si="5"/>
        <v>0</v>
      </c>
      <c r="Z41" s="38"/>
      <c r="AA41" s="38"/>
      <c r="AB41" s="212">
        <f t="shared" si="6"/>
        <v>0</v>
      </c>
      <c r="AC41" s="38"/>
      <c r="AD41" s="38"/>
      <c r="AE41" s="38"/>
      <c r="AF41" s="381">
        <f t="shared" si="7"/>
        <v>0</v>
      </c>
      <c r="AG41" s="38"/>
      <c r="AH41" s="163"/>
      <c r="AI41" s="38"/>
      <c r="AJ41" s="171">
        <f t="shared" si="8"/>
        <v>0</v>
      </c>
      <c r="AK41" s="174">
        <f t="shared" si="9"/>
        <v>0</v>
      </c>
      <c r="AL41" s="459">
        <f t="shared" si="10"/>
        <v>0</v>
      </c>
    </row>
    <row r="42" spans="1:38" x14ac:dyDescent="0.25">
      <c r="A42" s="15">
        <v>31</v>
      </c>
      <c r="B42" s="19" t="s">
        <v>25</v>
      </c>
      <c r="C42" s="20" t="s">
        <v>12</v>
      </c>
      <c r="D42" s="463">
        <f>'Пт День 5 Нед 2'!AG42</f>
        <v>0</v>
      </c>
      <c r="E42" s="463"/>
      <c r="F42" s="38"/>
      <c r="G42" s="144"/>
      <c r="H42" s="38"/>
      <c r="I42" s="144"/>
      <c r="J42" s="38"/>
      <c r="K42" s="38"/>
      <c r="L42" s="38">
        <f t="shared" si="11"/>
        <v>0</v>
      </c>
      <c r="M42" s="38">
        <f t="shared" si="12"/>
        <v>0</v>
      </c>
      <c r="N42" s="363">
        <f t="shared" si="2"/>
        <v>0</v>
      </c>
      <c r="O42" s="38"/>
      <c r="P42" s="38"/>
      <c r="Q42" s="38"/>
      <c r="R42" s="144"/>
      <c r="S42" s="38"/>
      <c r="T42" s="38"/>
      <c r="U42" s="38"/>
      <c r="V42" s="38">
        <f t="shared" si="3"/>
        <v>0</v>
      </c>
      <c r="W42" s="38">
        <f t="shared" si="4"/>
        <v>0</v>
      </c>
      <c r="X42" s="38"/>
      <c r="Y42" s="169">
        <f t="shared" si="5"/>
        <v>0</v>
      </c>
      <c r="Z42" s="38"/>
      <c r="AA42" s="38"/>
      <c r="AB42" s="212">
        <f t="shared" si="6"/>
        <v>0</v>
      </c>
      <c r="AC42" s="38"/>
      <c r="AD42" s="38"/>
      <c r="AE42" s="38"/>
      <c r="AF42" s="381">
        <f t="shared" si="7"/>
        <v>0</v>
      </c>
      <c r="AG42" s="38"/>
      <c r="AH42" s="163"/>
      <c r="AI42" s="38"/>
      <c r="AJ42" s="171">
        <f t="shared" si="8"/>
        <v>0</v>
      </c>
      <c r="AK42" s="174">
        <f t="shared" si="9"/>
        <v>0</v>
      </c>
      <c r="AL42" s="459">
        <f t="shared" si="10"/>
        <v>0</v>
      </c>
    </row>
    <row r="43" spans="1:38" x14ac:dyDescent="0.25">
      <c r="A43" s="15">
        <v>32</v>
      </c>
      <c r="B43" s="19" t="s">
        <v>26</v>
      </c>
      <c r="C43" s="20" t="s">
        <v>12</v>
      </c>
      <c r="D43" s="463">
        <f>'Пт День 5 Нед 2'!AG43</f>
        <v>0</v>
      </c>
      <c r="E43" s="463"/>
      <c r="F43" s="38"/>
      <c r="G43" s="144"/>
      <c r="H43" s="38"/>
      <c r="I43" s="144"/>
      <c r="J43" s="38"/>
      <c r="K43" s="38"/>
      <c r="L43" s="38">
        <f t="shared" si="11"/>
        <v>0</v>
      </c>
      <c r="M43" s="38">
        <f t="shared" si="12"/>
        <v>0</v>
      </c>
      <c r="N43" s="363">
        <f t="shared" si="2"/>
        <v>0</v>
      </c>
      <c r="O43" s="38"/>
      <c r="P43" s="38"/>
      <c r="Q43" s="38"/>
      <c r="R43" s="144"/>
      <c r="S43" s="38"/>
      <c r="T43" s="38"/>
      <c r="U43" s="38"/>
      <c r="V43" s="38">
        <f t="shared" si="3"/>
        <v>0</v>
      </c>
      <c r="W43" s="38">
        <f t="shared" si="4"/>
        <v>0</v>
      </c>
      <c r="X43" s="38"/>
      <c r="Y43" s="169">
        <f t="shared" si="5"/>
        <v>0</v>
      </c>
      <c r="Z43" s="38"/>
      <c r="AA43" s="38"/>
      <c r="AB43" s="212">
        <f t="shared" si="6"/>
        <v>0</v>
      </c>
      <c r="AC43" s="38"/>
      <c r="AD43" s="38"/>
      <c r="AE43" s="38"/>
      <c r="AF43" s="381">
        <f t="shared" si="7"/>
        <v>0</v>
      </c>
      <c r="AG43" s="38"/>
      <c r="AH43" s="163"/>
      <c r="AI43" s="38"/>
      <c r="AJ43" s="171">
        <f t="shared" si="8"/>
        <v>0</v>
      </c>
      <c r="AK43" s="174">
        <f t="shared" si="9"/>
        <v>0</v>
      </c>
      <c r="AL43" s="459">
        <f t="shared" si="10"/>
        <v>0</v>
      </c>
    </row>
    <row r="44" spans="1:38" x14ac:dyDescent="0.25">
      <c r="A44" s="15">
        <v>33</v>
      </c>
      <c r="B44" s="19" t="s">
        <v>27</v>
      </c>
      <c r="C44" s="20" t="s">
        <v>12</v>
      </c>
      <c r="D44" s="463">
        <f>'Пт День 5 Нед 2'!AG44</f>
        <v>0</v>
      </c>
      <c r="E44" s="463"/>
      <c r="F44" s="38"/>
      <c r="G44" s="144"/>
      <c r="H44" s="38"/>
      <c r="I44" s="435">
        <v>7.0999999999999994E-2</v>
      </c>
      <c r="J44" s="38"/>
      <c r="K44" s="38"/>
      <c r="L44" s="38">
        <f t="shared" si="11"/>
        <v>0</v>
      </c>
      <c r="M44" s="38">
        <f t="shared" si="12"/>
        <v>0</v>
      </c>
      <c r="N44" s="363">
        <f t="shared" si="2"/>
        <v>0</v>
      </c>
      <c r="O44" s="38"/>
      <c r="P44" s="38"/>
      <c r="Q44" s="38"/>
      <c r="R44" s="435">
        <v>7.0999999999999994E-2</v>
      </c>
      <c r="S44" s="38"/>
      <c r="T44" s="38"/>
      <c r="U44" s="38"/>
      <c r="V44" s="38">
        <f t="shared" si="3"/>
        <v>0</v>
      </c>
      <c r="W44" s="38">
        <f t="shared" si="4"/>
        <v>0</v>
      </c>
      <c r="X44" s="38"/>
      <c r="Y44" s="169">
        <f t="shared" si="5"/>
        <v>0</v>
      </c>
      <c r="Z44" s="38"/>
      <c r="AA44" s="38"/>
      <c r="AB44" s="212">
        <f t="shared" si="6"/>
        <v>0</v>
      </c>
      <c r="AC44" s="38"/>
      <c r="AD44" s="38"/>
      <c r="AE44" s="38"/>
      <c r="AF44" s="381">
        <f t="shared" si="7"/>
        <v>0</v>
      </c>
      <c r="AG44" s="38"/>
      <c r="AH44" s="163"/>
      <c r="AI44" s="38"/>
      <c r="AJ44" s="171">
        <f t="shared" si="8"/>
        <v>0</v>
      </c>
      <c r="AK44" s="174">
        <f t="shared" si="9"/>
        <v>0</v>
      </c>
      <c r="AL44" s="459">
        <f t="shared" si="10"/>
        <v>0</v>
      </c>
    </row>
    <row r="45" spans="1:38" x14ac:dyDescent="0.25">
      <c r="A45" s="15">
        <v>34</v>
      </c>
      <c r="B45" s="16" t="s">
        <v>28</v>
      </c>
      <c r="C45" s="17" t="s">
        <v>12</v>
      </c>
      <c r="D45" s="463">
        <f>'Пт День 5 Нед 2'!AG45</f>
        <v>0</v>
      </c>
      <c r="E45" s="463"/>
      <c r="F45" s="38"/>
      <c r="G45" s="144"/>
      <c r="H45" s="38"/>
      <c r="I45" s="144"/>
      <c r="J45" s="38"/>
      <c r="K45" s="38"/>
      <c r="L45" s="38">
        <f t="shared" si="11"/>
        <v>0</v>
      </c>
      <c r="M45" s="38">
        <f t="shared" si="12"/>
        <v>0</v>
      </c>
      <c r="N45" s="363">
        <f t="shared" si="2"/>
        <v>0</v>
      </c>
      <c r="O45" s="38"/>
      <c r="P45" s="38"/>
      <c r="Q45" s="38"/>
      <c r="R45" s="144"/>
      <c r="S45" s="38"/>
      <c r="T45" s="38"/>
      <c r="U45" s="38"/>
      <c r="V45" s="38">
        <f t="shared" si="3"/>
        <v>0</v>
      </c>
      <c r="W45" s="38">
        <f t="shared" si="4"/>
        <v>0</v>
      </c>
      <c r="X45" s="38"/>
      <c r="Y45" s="169">
        <f t="shared" si="5"/>
        <v>0</v>
      </c>
      <c r="Z45" s="38"/>
      <c r="AA45" s="38"/>
      <c r="AB45" s="212">
        <f t="shared" si="6"/>
        <v>0</v>
      </c>
      <c r="AC45" s="38"/>
      <c r="AD45" s="38"/>
      <c r="AE45" s="38"/>
      <c r="AF45" s="381">
        <f t="shared" si="7"/>
        <v>0</v>
      </c>
      <c r="AG45" s="38"/>
      <c r="AH45" s="163"/>
      <c r="AI45" s="38"/>
      <c r="AJ45" s="171">
        <f t="shared" si="8"/>
        <v>0</v>
      </c>
      <c r="AK45" s="174">
        <f t="shared" si="9"/>
        <v>0</v>
      </c>
      <c r="AL45" s="459">
        <f t="shared" si="10"/>
        <v>0</v>
      </c>
    </row>
    <row r="46" spans="1:38" x14ac:dyDescent="0.25">
      <c r="A46" s="15">
        <v>35</v>
      </c>
      <c r="B46" s="16" t="s">
        <v>29</v>
      </c>
      <c r="C46" s="17" t="s">
        <v>12</v>
      </c>
      <c r="D46" s="463">
        <f>'Пт День 5 Нед 2'!AG46</f>
        <v>0</v>
      </c>
      <c r="E46" s="463"/>
      <c r="F46" s="38"/>
      <c r="G46" s="144"/>
      <c r="H46" s="38"/>
      <c r="I46" s="144"/>
      <c r="J46" s="38"/>
      <c r="K46" s="38"/>
      <c r="L46" s="38">
        <f t="shared" si="11"/>
        <v>0</v>
      </c>
      <c r="M46" s="38">
        <f t="shared" si="12"/>
        <v>0</v>
      </c>
      <c r="N46" s="363">
        <f t="shared" si="2"/>
        <v>0</v>
      </c>
      <c r="O46" s="38"/>
      <c r="P46" s="38"/>
      <c r="Q46" s="38"/>
      <c r="R46" s="144"/>
      <c r="S46" s="38"/>
      <c r="T46" s="38"/>
      <c r="U46" s="38"/>
      <c r="V46" s="38">
        <f t="shared" si="3"/>
        <v>0</v>
      </c>
      <c r="W46" s="38">
        <f t="shared" si="4"/>
        <v>0</v>
      </c>
      <c r="X46" s="38"/>
      <c r="Y46" s="169">
        <f t="shared" si="5"/>
        <v>0</v>
      </c>
      <c r="Z46" s="38"/>
      <c r="AA46" s="38"/>
      <c r="AB46" s="212">
        <f t="shared" si="6"/>
        <v>0</v>
      </c>
      <c r="AC46" s="170">
        <v>6.0999999999999999E-2</v>
      </c>
      <c r="AD46" s="38"/>
      <c r="AE46" s="38"/>
      <c r="AF46" s="381">
        <f t="shared" si="7"/>
        <v>0</v>
      </c>
      <c r="AG46" s="38"/>
      <c r="AH46" s="163"/>
      <c r="AI46" s="38"/>
      <c r="AJ46" s="171">
        <f t="shared" si="8"/>
        <v>0</v>
      </c>
      <c r="AK46" s="174">
        <f t="shared" si="9"/>
        <v>0</v>
      </c>
      <c r="AL46" s="459">
        <f t="shared" si="10"/>
        <v>0</v>
      </c>
    </row>
    <row r="47" spans="1:38" x14ac:dyDescent="0.25">
      <c r="A47" s="15">
        <v>36</v>
      </c>
      <c r="B47" s="16" t="s">
        <v>30</v>
      </c>
      <c r="C47" s="17" t="s">
        <v>12</v>
      </c>
      <c r="D47" s="463">
        <f>'Пт День 5 Нед 2'!AG47</f>
        <v>0</v>
      </c>
      <c r="E47" s="463"/>
      <c r="F47" s="38"/>
      <c r="G47" s="144"/>
      <c r="H47" s="38"/>
      <c r="I47" s="144"/>
      <c r="J47" s="38"/>
      <c r="K47" s="38"/>
      <c r="L47" s="38">
        <f t="shared" si="11"/>
        <v>0</v>
      </c>
      <c r="M47" s="38">
        <f t="shared" si="12"/>
        <v>0</v>
      </c>
      <c r="N47" s="363">
        <f t="shared" si="2"/>
        <v>0</v>
      </c>
      <c r="O47" s="38"/>
      <c r="P47" s="38"/>
      <c r="Q47" s="38"/>
      <c r="R47" s="144"/>
      <c r="S47" s="38"/>
      <c r="T47" s="38"/>
      <c r="U47" s="38"/>
      <c r="V47" s="38">
        <f t="shared" si="3"/>
        <v>0</v>
      </c>
      <c r="W47" s="38">
        <f t="shared" si="4"/>
        <v>0</v>
      </c>
      <c r="X47" s="38"/>
      <c r="Y47" s="169">
        <f t="shared" si="5"/>
        <v>0</v>
      </c>
      <c r="Z47" s="38"/>
      <c r="AA47" s="38"/>
      <c r="AB47" s="212">
        <f t="shared" si="6"/>
        <v>0</v>
      </c>
      <c r="AC47" s="38"/>
      <c r="AD47" s="38"/>
      <c r="AE47" s="38"/>
      <c r="AF47" s="381">
        <f t="shared" si="7"/>
        <v>0</v>
      </c>
      <c r="AG47" s="38"/>
      <c r="AH47" s="163"/>
      <c r="AI47" s="38"/>
      <c r="AJ47" s="171">
        <f t="shared" si="8"/>
        <v>0</v>
      </c>
      <c r="AK47" s="174">
        <f t="shared" si="9"/>
        <v>0</v>
      </c>
      <c r="AL47" s="459">
        <f t="shared" si="10"/>
        <v>0</v>
      </c>
    </row>
    <row r="48" spans="1:38" x14ac:dyDescent="0.25">
      <c r="A48" s="15">
        <v>37</v>
      </c>
      <c r="B48" s="16" t="s">
        <v>31</v>
      </c>
      <c r="C48" s="17" t="s">
        <v>12</v>
      </c>
      <c r="D48" s="463">
        <f>'Пт День 5 Нед 2'!AG48</f>
        <v>0</v>
      </c>
      <c r="E48" s="463"/>
      <c r="F48" s="38"/>
      <c r="G48" s="144"/>
      <c r="H48" s="38"/>
      <c r="I48" s="144"/>
      <c r="J48" s="38"/>
      <c r="K48" s="38"/>
      <c r="L48" s="38">
        <f t="shared" si="11"/>
        <v>0</v>
      </c>
      <c r="M48" s="38">
        <f t="shared" si="12"/>
        <v>0</v>
      </c>
      <c r="N48" s="363">
        <f t="shared" si="2"/>
        <v>0</v>
      </c>
      <c r="O48" s="38"/>
      <c r="P48" s="38"/>
      <c r="Q48" s="38"/>
      <c r="R48" s="144"/>
      <c r="S48" s="38"/>
      <c r="T48" s="38"/>
      <c r="U48" s="38"/>
      <c r="V48" s="38">
        <f t="shared" si="3"/>
        <v>0</v>
      </c>
      <c r="W48" s="38">
        <f t="shared" si="4"/>
        <v>0</v>
      </c>
      <c r="X48" s="38"/>
      <c r="Y48" s="169">
        <f t="shared" si="5"/>
        <v>0</v>
      </c>
      <c r="Z48" s="38"/>
      <c r="AA48" s="38"/>
      <c r="AB48" s="212">
        <f t="shared" si="6"/>
        <v>0</v>
      </c>
      <c r="AC48" s="38"/>
      <c r="AD48" s="38"/>
      <c r="AE48" s="38"/>
      <c r="AF48" s="381">
        <f t="shared" si="7"/>
        <v>0</v>
      </c>
      <c r="AG48" s="38"/>
      <c r="AH48" s="163"/>
      <c r="AI48" s="38"/>
      <c r="AJ48" s="171">
        <f t="shared" si="8"/>
        <v>0</v>
      </c>
      <c r="AK48" s="174">
        <f t="shared" si="9"/>
        <v>0</v>
      </c>
      <c r="AL48" s="459">
        <f t="shared" si="10"/>
        <v>0</v>
      </c>
    </row>
    <row r="49" spans="1:38" x14ac:dyDescent="0.25">
      <c r="A49" s="15">
        <v>38</v>
      </c>
      <c r="B49" s="16" t="s">
        <v>32</v>
      </c>
      <c r="C49" s="17" t="s">
        <v>12</v>
      </c>
      <c r="D49" s="463">
        <f>'Пт День 5 Нед 2'!AG49</f>
        <v>0</v>
      </c>
      <c r="E49" s="463"/>
      <c r="F49" s="38"/>
      <c r="G49" s="144"/>
      <c r="H49" s="38"/>
      <c r="I49" s="144"/>
      <c r="J49" s="38"/>
      <c r="K49" s="38"/>
      <c r="L49" s="38">
        <f t="shared" si="11"/>
        <v>0</v>
      </c>
      <c r="M49" s="38">
        <f t="shared" si="12"/>
        <v>0</v>
      </c>
      <c r="N49" s="363">
        <f t="shared" si="2"/>
        <v>0</v>
      </c>
      <c r="O49" s="38"/>
      <c r="P49" s="38"/>
      <c r="Q49" s="38"/>
      <c r="R49" s="144"/>
      <c r="S49" s="38"/>
      <c r="T49" s="38"/>
      <c r="U49" s="38"/>
      <c r="V49" s="38">
        <f t="shared" si="3"/>
        <v>0</v>
      </c>
      <c r="W49" s="38">
        <f t="shared" si="4"/>
        <v>0</v>
      </c>
      <c r="X49" s="38"/>
      <c r="Y49" s="169">
        <f t="shared" si="5"/>
        <v>0</v>
      </c>
      <c r="Z49" s="38"/>
      <c r="AA49" s="38"/>
      <c r="AB49" s="212">
        <f t="shared" si="6"/>
        <v>0</v>
      </c>
      <c r="AC49" s="38"/>
      <c r="AD49" s="38"/>
      <c r="AE49" s="38"/>
      <c r="AF49" s="381">
        <f t="shared" si="7"/>
        <v>0</v>
      </c>
      <c r="AG49" s="38"/>
      <c r="AH49" s="163"/>
      <c r="AI49" s="38"/>
      <c r="AJ49" s="171">
        <f t="shared" si="8"/>
        <v>0</v>
      </c>
      <c r="AK49" s="174">
        <f t="shared" si="9"/>
        <v>0</v>
      </c>
      <c r="AL49" s="459">
        <f t="shared" si="10"/>
        <v>0</v>
      </c>
    </row>
    <row r="50" spans="1:38" x14ac:dyDescent="0.25">
      <c r="A50" s="15">
        <v>39</v>
      </c>
      <c r="B50" s="16" t="s">
        <v>33</v>
      </c>
      <c r="C50" s="17" t="s">
        <v>12</v>
      </c>
      <c r="D50" s="463">
        <f>'Пт День 5 Нед 2'!AG50</f>
        <v>0</v>
      </c>
      <c r="E50" s="463"/>
      <c r="F50" s="38"/>
      <c r="G50" s="144"/>
      <c r="H50" s="38"/>
      <c r="I50" s="144"/>
      <c r="J50" s="38"/>
      <c r="K50" s="38"/>
      <c r="L50" s="38">
        <f t="shared" si="11"/>
        <v>0</v>
      </c>
      <c r="M50" s="38">
        <f t="shared" si="12"/>
        <v>0</v>
      </c>
      <c r="N50" s="363">
        <f t="shared" si="2"/>
        <v>0</v>
      </c>
      <c r="O50" s="38"/>
      <c r="P50" s="38"/>
      <c r="Q50" s="38"/>
      <c r="R50" s="144"/>
      <c r="S50" s="38"/>
      <c r="T50" s="38"/>
      <c r="U50" s="38"/>
      <c r="V50" s="38">
        <f t="shared" si="3"/>
        <v>0</v>
      </c>
      <c r="W50" s="38">
        <f t="shared" si="4"/>
        <v>0</v>
      </c>
      <c r="X50" s="38"/>
      <c r="Y50" s="169">
        <f t="shared" si="5"/>
        <v>0</v>
      </c>
      <c r="Z50" s="38"/>
      <c r="AA50" s="38"/>
      <c r="AB50" s="212">
        <f t="shared" si="6"/>
        <v>0</v>
      </c>
      <c r="AC50" s="38"/>
      <c r="AD50" s="38"/>
      <c r="AE50" s="38"/>
      <c r="AF50" s="381">
        <f t="shared" si="7"/>
        <v>0</v>
      </c>
      <c r="AG50" s="38"/>
      <c r="AH50" s="163"/>
      <c r="AI50" s="38"/>
      <c r="AJ50" s="171">
        <f t="shared" si="8"/>
        <v>0</v>
      </c>
      <c r="AK50" s="174">
        <f t="shared" si="9"/>
        <v>0</v>
      </c>
      <c r="AL50" s="459">
        <f t="shared" si="10"/>
        <v>0</v>
      </c>
    </row>
    <row r="51" spans="1:38" x14ac:dyDescent="0.25">
      <c r="A51" s="15">
        <v>40</v>
      </c>
      <c r="B51" s="16" t="s">
        <v>34</v>
      </c>
      <c r="C51" s="17" t="s">
        <v>12</v>
      </c>
      <c r="D51" s="463">
        <f>'Пт День 5 Нед 2'!AG51</f>
        <v>0</v>
      </c>
      <c r="E51" s="463"/>
      <c r="F51" s="38"/>
      <c r="G51" s="144"/>
      <c r="H51" s="38"/>
      <c r="I51" s="144"/>
      <c r="J51" s="38"/>
      <c r="K51" s="38"/>
      <c r="L51" s="38">
        <f t="shared" si="11"/>
        <v>0</v>
      </c>
      <c r="M51" s="38">
        <f t="shared" si="12"/>
        <v>0</v>
      </c>
      <c r="N51" s="363">
        <f t="shared" si="2"/>
        <v>0</v>
      </c>
      <c r="O51" s="38"/>
      <c r="P51" s="38"/>
      <c r="Q51" s="38"/>
      <c r="R51" s="144"/>
      <c r="S51" s="38"/>
      <c r="T51" s="38"/>
      <c r="U51" s="38"/>
      <c r="V51" s="38">
        <f t="shared" si="3"/>
        <v>0</v>
      </c>
      <c r="W51" s="38">
        <f t="shared" si="4"/>
        <v>0</v>
      </c>
      <c r="X51" s="38"/>
      <c r="Y51" s="169">
        <f t="shared" si="5"/>
        <v>0</v>
      </c>
      <c r="Z51" s="38"/>
      <c r="AA51" s="38"/>
      <c r="AB51" s="212">
        <f t="shared" si="6"/>
        <v>0</v>
      </c>
      <c r="AC51" s="38"/>
      <c r="AD51" s="38"/>
      <c r="AE51" s="38"/>
      <c r="AF51" s="381">
        <f t="shared" si="7"/>
        <v>0</v>
      </c>
      <c r="AG51" s="38"/>
      <c r="AH51" s="163"/>
      <c r="AI51" s="38"/>
      <c r="AJ51" s="171">
        <f t="shared" si="8"/>
        <v>0</v>
      </c>
      <c r="AK51" s="174">
        <f t="shared" si="9"/>
        <v>0</v>
      </c>
      <c r="AL51" s="459">
        <f t="shared" si="10"/>
        <v>0</v>
      </c>
    </row>
    <row r="52" spans="1:38" x14ac:dyDescent="0.25">
      <c r="A52" s="15">
        <v>41</v>
      </c>
      <c r="B52" s="19" t="s">
        <v>35</v>
      </c>
      <c r="C52" s="20" t="s">
        <v>12</v>
      </c>
      <c r="D52" s="463">
        <f>'Пт День 5 Нед 2'!AG52</f>
        <v>-1.224</v>
      </c>
      <c r="E52" s="463"/>
      <c r="F52" s="38"/>
      <c r="G52" s="144"/>
      <c r="H52" s="38"/>
      <c r="I52" s="144"/>
      <c r="J52" s="38"/>
      <c r="K52" s="38"/>
      <c r="L52" s="38">
        <f t="shared" si="11"/>
        <v>0</v>
      </c>
      <c r="M52" s="38">
        <f t="shared" si="12"/>
        <v>0</v>
      </c>
      <c r="N52" s="363">
        <f t="shared" si="2"/>
        <v>0</v>
      </c>
      <c r="O52" s="38"/>
      <c r="P52" s="38"/>
      <c r="Q52" s="38"/>
      <c r="R52" s="144"/>
      <c r="S52" s="38"/>
      <c r="T52" s="38"/>
      <c r="U52" s="38"/>
      <c r="V52" s="38">
        <f t="shared" si="3"/>
        <v>0</v>
      </c>
      <c r="W52" s="38">
        <f t="shared" si="4"/>
        <v>0</v>
      </c>
      <c r="X52" s="38"/>
      <c r="Y52" s="169">
        <f t="shared" si="5"/>
        <v>0</v>
      </c>
      <c r="Z52" s="38"/>
      <c r="AA52" s="38"/>
      <c r="AB52" s="212">
        <f t="shared" si="6"/>
        <v>0</v>
      </c>
      <c r="AC52" s="38"/>
      <c r="AD52" s="38"/>
      <c r="AE52" s="38"/>
      <c r="AF52" s="381">
        <f t="shared" si="7"/>
        <v>0</v>
      </c>
      <c r="AG52" s="38"/>
      <c r="AH52" s="163"/>
      <c r="AI52" s="38"/>
      <c r="AJ52" s="171">
        <f t="shared" si="8"/>
        <v>0</v>
      </c>
      <c r="AK52" s="174">
        <f t="shared" si="9"/>
        <v>0</v>
      </c>
      <c r="AL52" s="459">
        <f t="shared" si="10"/>
        <v>-1.224</v>
      </c>
    </row>
    <row r="53" spans="1:38" x14ac:dyDescent="0.25">
      <c r="A53" s="15">
        <v>42</v>
      </c>
      <c r="B53" s="22" t="s">
        <v>39</v>
      </c>
      <c r="C53" s="23" t="s">
        <v>12</v>
      </c>
      <c r="D53" s="463">
        <f>'Пт День 5 Нед 2'!AG53</f>
        <v>0</v>
      </c>
      <c r="E53" s="464"/>
      <c r="F53" s="38"/>
      <c r="G53" s="144"/>
      <c r="H53" s="38"/>
      <c r="I53" s="144"/>
      <c r="J53" s="38"/>
      <c r="K53" s="38"/>
      <c r="L53" s="38">
        <f t="shared" si="11"/>
        <v>0</v>
      </c>
      <c r="M53" s="38">
        <f t="shared" si="12"/>
        <v>0</v>
      </c>
      <c r="N53" s="363">
        <f t="shared" si="2"/>
        <v>0</v>
      </c>
      <c r="O53" s="38"/>
      <c r="P53" s="38"/>
      <c r="Q53" s="38"/>
      <c r="R53" s="144"/>
      <c r="S53" s="38"/>
      <c r="T53" s="38"/>
      <c r="U53" s="38"/>
      <c r="V53" s="38">
        <f t="shared" si="3"/>
        <v>0</v>
      </c>
      <c r="W53" s="38">
        <f t="shared" si="4"/>
        <v>0</v>
      </c>
      <c r="X53" s="38"/>
      <c r="Y53" s="169">
        <f t="shared" si="5"/>
        <v>0</v>
      </c>
      <c r="Z53" s="38"/>
      <c r="AA53" s="38"/>
      <c r="AB53" s="212">
        <f t="shared" si="6"/>
        <v>0</v>
      </c>
      <c r="AC53" s="38"/>
      <c r="AD53" s="38"/>
      <c r="AE53" s="38"/>
      <c r="AF53" s="381">
        <f t="shared" si="7"/>
        <v>0</v>
      </c>
      <c r="AG53" s="38"/>
      <c r="AH53" s="163"/>
      <c r="AI53" s="38"/>
      <c r="AJ53" s="171">
        <f t="shared" si="8"/>
        <v>0</v>
      </c>
      <c r="AK53" s="174">
        <f t="shared" si="9"/>
        <v>0</v>
      </c>
      <c r="AL53" s="459">
        <f t="shared" si="10"/>
        <v>0</v>
      </c>
    </row>
    <row r="54" spans="1:38" x14ac:dyDescent="0.25">
      <c r="A54" s="15">
        <v>43</v>
      </c>
      <c r="B54" s="19" t="s">
        <v>189</v>
      </c>
      <c r="C54" s="20" t="s">
        <v>12</v>
      </c>
      <c r="D54" s="463">
        <f>'Пт День 5 Нед 2'!AG54</f>
        <v>0</v>
      </c>
      <c r="E54" s="463"/>
      <c r="F54" s="38"/>
      <c r="G54" s="144"/>
      <c r="H54" s="38"/>
      <c r="I54" s="144"/>
      <c r="J54" s="38"/>
      <c r="K54" s="38"/>
      <c r="L54" s="38">
        <f t="shared" si="11"/>
        <v>0</v>
      </c>
      <c r="M54" s="38">
        <f t="shared" si="12"/>
        <v>0</v>
      </c>
      <c r="N54" s="363">
        <f t="shared" si="2"/>
        <v>0</v>
      </c>
      <c r="O54" s="38"/>
      <c r="P54" s="38"/>
      <c r="Q54" s="38"/>
      <c r="R54" s="144"/>
      <c r="S54" s="38"/>
      <c r="T54" s="38"/>
      <c r="U54" s="38"/>
      <c r="V54" s="38">
        <f t="shared" si="3"/>
        <v>0</v>
      </c>
      <c r="W54" s="38">
        <f t="shared" si="4"/>
        <v>0</v>
      </c>
      <c r="X54" s="38"/>
      <c r="Y54" s="169">
        <f t="shared" si="5"/>
        <v>0</v>
      </c>
      <c r="Z54" s="38"/>
      <c r="AA54" s="38"/>
      <c r="AB54" s="212">
        <f t="shared" si="6"/>
        <v>0</v>
      </c>
      <c r="AC54" s="38"/>
      <c r="AD54" s="38"/>
      <c r="AE54" s="38"/>
      <c r="AF54" s="381">
        <f t="shared" si="7"/>
        <v>0</v>
      </c>
      <c r="AG54" s="38"/>
      <c r="AH54" s="163"/>
      <c r="AI54" s="38"/>
      <c r="AJ54" s="171">
        <f t="shared" si="8"/>
        <v>0</v>
      </c>
      <c r="AK54" s="174">
        <f t="shared" si="9"/>
        <v>0</v>
      </c>
      <c r="AL54" s="459">
        <f t="shared" si="10"/>
        <v>0</v>
      </c>
    </row>
    <row r="55" spans="1:38" x14ac:dyDescent="0.25">
      <c r="A55" s="15">
        <v>44</v>
      </c>
      <c r="B55" s="16" t="s">
        <v>36</v>
      </c>
      <c r="C55" s="17" t="s">
        <v>12</v>
      </c>
      <c r="D55" s="463">
        <f>'Пт День 5 Нед 2'!AG55</f>
        <v>0</v>
      </c>
      <c r="E55" s="463"/>
      <c r="F55" s="38"/>
      <c r="G55" s="144"/>
      <c r="H55" s="38"/>
      <c r="I55" s="144"/>
      <c r="J55" s="38"/>
      <c r="K55" s="38"/>
      <c r="L55" s="38">
        <f t="shared" si="11"/>
        <v>0</v>
      </c>
      <c r="M55" s="38">
        <f t="shared" si="12"/>
        <v>0</v>
      </c>
      <c r="N55" s="363">
        <f t="shared" si="2"/>
        <v>0</v>
      </c>
      <c r="O55" s="38"/>
      <c r="P55" s="38"/>
      <c r="Q55" s="38"/>
      <c r="R55" s="144"/>
      <c r="S55" s="38"/>
      <c r="T55" s="38"/>
      <c r="U55" s="38"/>
      <c r="V55" s="38">
        <f t="shared" si="3"/>
        <v>0</v>
      </c>
      <c r="W55" s="38">
        <f t="shared" si="4"/>
        <v>0</v>
      </c>
      <c r="X55" s="38"/>
      <c r="Y55" s="169">
        <f t="shared" si="5"/>
        <v>0</v>
      </c>
      <c r="Z55" s="38"/>
      <c r="AA55" s="38"/>
      <c r="AB55" s="212">
        <f t="shared" si="6"/>
        <v>0</v>
      </c>
      <c r="AC55" s="38"/>
      <c r="AD55" s="38"/>
      <c r="AE55" s="38"/>
      <c r="AF55" s="381">
        <f t="shared" si="7"/>
        <v>0</v>
      </c>
      <c r="AG55" s="38"/>
      <c r="AH55" s="163"/>
      <c r="AI55" s="38"/>
      <c r="AJ55" s="171">
        <f t="shared" si="8"/>
        <v>0</v>
      </c>
      <c r="AK55" s="174">
        <f t="shared" si="9"/>
        <v>0</v>
      </c>
      <c r="AL55" s="459">
        <f t="shared" si="10"/>
        <v>0</v>
      </c>
    </row>
    <row r="56" spans="1:38" x14ac:dyDescent="0.25">
      <c r="A56" s="15">
        <v>45</v>
      </c>
      <c r="B56" s="16" t="s">
        <v>37</v>
      </c>
      <c r="C56" s="17" t="s">
        <v>12</v>
      </c>
      <c r="D56" s="463">
        <f>'Пт День 5 Нед 2'!AG56</f>
        <v>-0.24</v>
      </c>
      <c r="E56" s="463"/>
      <c r="F56" s="38">
        <v>1.2999999999999999E-3</v>
      </c>
      <c r="G56" s="144"/>
      <c r="H56" s="38"/>
      <c r="I56" s="144"/>
      <c r="J56" s="38">
        <v>0.01</v>
      </c>
      <c r="K56" s="38"/>
      <c r="L56" s="38">
        <f t="shared" si="11"/>
        <v>0</v>
      </c>
      <c r="M56" s="38">
        <f t="shared" si="12"/>
        <v>0</v>
      </c>
      <c r="N56" s="363">
        <f t="shared" si="2"/>
        <v>0</v>
      </c>
      <c r="O56" s="38"/>
      <c r="P56" s="434">
        <v>1.6000000000000001E-3</v>
      </c>
      <c r="Q56" s="38"/>
      <c r="R56" s="144"/>
      <c r="S56" s="38">
        <v>0.01</v>
      </c>
      <c r="T56" s="38"/>
      <c r="U56" s="38"/>
      <c r="V56" s="38">
        <f t="shared" si="3"/>
        <v>0</v>
      </c>
      <c r="W56" s="38">
        <f t="shared" si="4"/>
        <v>0</v>
      </c>
      <c r="X56" s="38"/>
      <c r="Y56" s="169">
        <f t="shared" si="5"/>
        <v>0</v>
      </c>
      <c r="Z56" s="38"/>
      <c r="AA56" s="212">
        <v>0.01</v>
      </c>
      <c r="AB56" s="212">
        <f t="shared" si="6"/>
        <v>0</v>
      </c>
      <c r="AC56" s="38"/>
      <c r="AD56" s="170">
        <v>0.01</v>
      </c>
      <c r="AE56" s="38"/>
      <c r="AF56" s="381">
        <f t="shared" si="7"/>
        <v>0</v>
      </c>
      <c r="AG56" s="38"/>
      <c r="AH56" s="231">
        <v>0.01</v>
      </c>
      <c r="AI56" s="38"/>
      <c r="AJ56" s="171">
        <f t="shared" si="8"/>
        <v>0.01</v>
      </c>
      <c r="AK56" s="174">
        <f t="shared" si="9"/>
        <v>0.01</v>
      </c>
      <c r="AL56" s="459">
        <f t="shared" si="10"/>
        <v>-0.25</v>
      </c>
    </row>
    <row r="57" spans="1:38" x14ac:dyDescent="0.25">
      <c r="A57" s="15">
        <v>46</v>
      </c>
      <c r="B57" s="16" t="s">
        <v>38</v>
      </c>
      <c r="C57" s="17" t="s">
        <v>12</v>
      </c>
      <c r="D57" s="463">
        <f>'Пт День 5 Нед 2'!AG57</f>
        <v>-1.6799999999999999E-2</v>
      </c>
      <c r="E57" s="463"/>
      <c r="F57" s="38">
        <v>4.0000000000000002E-4</v>
      </c>
      <c r="G57" s="144"/>
      <c r="H57" s="434">
        <v>5.9999999999999995E-4</v>
      </c>
      <c r="I57" s="435">
        <v>5.0000000000000001E-4</v>
      </c>
      <c r="J57" s="38"/>
      <c r="K57" s="38"/>
      <c r="L57" s="38">
        <f t="shared" si="11"/>
        <v>0</v>
      </c>
      <c r="M57" s="38">
        <f t="shared" si="12"/>
        <v>0</v>
      </c>
      <c r="N57" s="363">
        <f t="shared" si="2"/>
        <v>0</v>
      </c>
      <c r="O57" s="38"/>
      <c r="P57" s="38">
        <v>5.0000000000000001E-4</v>
      </c>
      <c r="Q57" s="438">
        <v>5.9999999999999995E-4</v>
      </c>
      <c r="R57" s="435">
        <v>5.0000000000000001E-4</v>
      </c>
      <c r="S57" s="38"/>
      <c r="T57" s="38"/>
      <c r="U57" s="38"/>
      <c r="V57" s="38">
        <f t="shared" si="3"/>
        <v>0</v>
      </c>
      <c r="W57" s="38">
        <f t="shared" si="4"/>
        <v>0</v>
      </c>
      <c r="X57" s="38"/>
      <c r="Y57" s="169">
        <f t="shared" si="5"/>
        <v>0</v>
      </c>
      <c r="Z57" s="38"/>
      <c r="AA57" s="38"/>
      <c r="AB57" s="212">
        <f t="shared" si="6"/>
        <v>0</v>
      </c>
      <c r="AC57" s="170">
        <v>5.0000000000000001E-4</v>
      </c>
      <c r="AD57" s="38"/>
      <c r="AE57" s="38"/>
      <c r="AF57" s="381">
        <f t="shared" si="7"/>
        <v>0</v>
      </c>
      <c r="AG57" s="171">
        <v>1E-3</v>
      </c>
      <c r="AH57" s="163"/>
      <c r="AI57" s="38"/>
      <c r="AJ57" s="171">
        <f t="shared" si="8"/>
        <v>1E-3</v>
      </c>
      <c r="AK57" s="174">
        <f t="shared" si="9"/>
        <v>1E-3</v>
      </c>
      <c r="AL57" s="459">
        <f t="shared" si="10"/>
        <v>-1.78E-2</v>
      </c>
    </row>
    <row r="58" spans="1:38" x14ac:dyDescent="0.25">
      <c r="A58" s="15">
        <v>47</v>
      </c>
      <c r="B58" s="16" t="s">
        <v>14</v>
      </c>
      <c r="C58" s="17" t="s">
        <v>12</v>
      </c>
      <c r="D58" s="463">
        <f>'Пт День 5 Нед 2'!AG58</f>
        <v>0</v>
      </c>
      <c r="E58" s="463"/>
      <c r="F58" s="38"/>
      <c r="G58" s="144"/>
      <c r="H58" s="434">
        <v>7.0000000000000001E-3</v>
      </c>
      <c r="I58" s="144"/>
      <c r="J58" s="38"/>
      <c r="K58" s="38"/>
      <c r="L58" s="38">
        <f t="shared" si="11"/>
        <v>0</v>
      </c>
      <c r="M58" s="38">
        <f t="shared" si="12"/>
        <v>0</v>
      </c>
      <c r="N58" s="363">
        <f t="shared" si="2"/>
        <v>0</v>
      </c>
      <c r="O58" s="38"/>
      <c r="P58" s="38"/>
      <c r="Q58" s="434">
        <v>6.0000000000000001E-3</v>
      </c>
      <c r="R58" s="144"/>
      <c r="S58" s="38"/>
      <c r="T58" s="38"/>
      <c r="U58" s="38"/>
      <c r="V58" s="38">
        <f t="shared" si="3"/>
        <v>0</v>
      </c>
      <c r="W58" s="38">
        <f t="shared" si="4"/>
        <v>0</v>
      </c>
      <c r="X58" s="38"/>
      <c r="Y58" s="169">
        <f t="shared" si="5"/>
        <v>0</v>
      </c>
      <c r="Z58" s="38"/>
      <c r="AA58" s="38"/>
      <c r="AB58" s="212">
        <f t="shared" si="6"/>
        <v>0</v>
      </c>
      <c r="AC58" s="38"/>
      <c r="AD58" s="38"/>
      <c r="AE58" s="38"/>
      <c r="AF58" s="381">
        <f t="shared" si="7"/>
        <v>0</v>
      </c>
      <c r="AG58" s="38"/>
      <c r="AH58" s="163"/>
      <c r="AI58" s="38"/>
      <c r="AJ58" s="171">
        <f t="shared" si="8"/>
        <v>0</v>
      </c>
      <c r="AK58" s="174">
        <f t="shared" si="9"/>
        <v>0</v>
      </c>
      <c r="AL58" s="459">
        <f t="shared" si="10"/>
        <v>0</v>
      </c>
    </row>
    <row r="59" spans="1:38" x14ac:dyDescent="0.25">
      <c r="A59" s="15">
        <v>48</v>
      </c>
      <c r="B59" s="22" t="s">
        <v>190</v>
      </c>
      <c r="C59" s="17" t="s">
        <v>12</v>
      </c>
      <c r="D59" s="463">
        <f>'Пт День 5 Нед 2'!AG59</f>
        <v>0</v>
      </c>
      <c r="E59" s="463"/>
      <c r="F59" s="38"/>
      <c r="G59" s="144"/>
      <c r="H59" s="38"/>
      <c r="I59" s="144"/>
      <c r="J59" s="38"/>
      <c r="K59" s="38"/>
      <c r="L59" s="38">
        <f t="shared" si="11"/>
        <v>0</v>
      </c>
      <c r="M59" s="38">
        <f t="shared" si="12"/>
        <v>0</v>
      </c>
      <c r="N59" s="363">
        <f t="shared" si="2"/>
        <v>0</v>
      </c>
      <c r="O59" s="38"/>
      <c r="P59" s="38"/>
      <c r="Q59" s="38"/>
      <c r="R59" s="144"/>
      <c r="S59" s="38"/>
      <c r="T59" s="38"/>
      <c r="U59" s="38"/>
      <c r="V59" s="38">
        <f t="shared" si="3"/>
        <v>0</v>
      </c>
      <c r="W59" s="38">
        <f t="shared" si="4"/>
        <v>0</v>
      </c>
      <c r="X59" s="38"/>
      <c r="Y59" s="169">
        <f t="shared" si="5"/>
        <v>0</v>
      </c>
      <c r="Z59" s="38"/>
      <c r="AA59" s="38"/>
      <c r="AB59" s="212">
        <f t="shared" si="6"/>
        <v>0</v>
      </c>
      <c r="AC59" s="38"/>
      <c r="AD59" s="38"/>
      <c r="AE59" s="38"/>
      <c r="AF59" s="381">
        <f t="shared" si="7"/>
        <v>0</v>
      </c>
      <c r="AG59" s="38"/>
      <c r="AH59" s="163"/>
      <c r="AI59" s="38"/>
      <c r="AJ59" s="171">
        <f t="shared" si="8"/>
        <v>0</v>
      </c>
      <c r="AK59" s="174">
        <f t="shared" si="9"/>
        <v>0</v>
      </c>
      <c r="AL59" s="459">
        <f t="shared" si="10"/>
        <v>0</v>
      </c>
    </row>
    <row r="60" spans="1:38" x14ac:dyDescent="0.25">
      <c r="A60" s="15">
        <v>49</v>
      </c>
      <c r="B60" s="22" t="s">
        <v>191</v>
      </c>
      <c r="C60" s="17" t="s">
        <v>12</v>
      </c>
      <c r="D60" s="463">
        <f>'Пт День 5 Нед 2'!AG60</f>
        <v>0</v>
      </c>
      <c r="E60" s="463"/>
      <c r="F60" s="38"/>
      <c r="G60" s="144"/>
      <c r="H60" s="38"/>
      <c r="I60" s="144"/>
      <c r="J60" s="38"/>
      <c r="K60" s="38"/>
      <c r="L60" s="38">
        <f t="shared" si="11"/>
        <v>0</v>
      </c>
      <c r="M60" s="38">
        <f t="shared" si="12"/>
        <v>0</v>
      </c>
      <c r="N60" s="363">
        <f t="shared" si="2"/>
        <v>0</v>
      </c>
      <c r="O60" s="38"/>
      <c r="P60" s="38"/>
      <c r="Q60" s="38"/>
      <c r="R60" s="144"/>
      <c r="S60" s="38"/>
      <c r="T60" s="38"/>
      <c r="U60" s="38"/>
      <c r="V60" s="38">
        <f t="shared" si="3"/>
        <v>0</v>
      </c>
      <c r="W60" s="38">
        <f t="shared" si="4"/>
        <v>0</v>
      </c>
      <c r="X60" s="38"/>
      <c r="Y60" s="169">
        <f t="shared" si="5"/>
        <v>0</v>
      </c>
      <c r="Z60" s="38"/>
      <c r="AA60" s="38"/>
      <c r="AB60" s="212">
        <f t="shared" si="6"/>
        <v>0</v>
      </c>
      <c r="AC60" s="38"/>
      <c r="AD60" s="38"/>
      <c r="AE60" s="38"/>
      <c r="AF60" s="381">
        <f t="shared" si="7"/>
        <v>0</v>
      </c>
      <c r="AG60" s="38"/>
      <c r="AH60" s="163"/>
      <c r="AI60" s="38"/>
      <c r="AJ60" s="171">
        <f t="shared" si="8"/>
        <v>0</v>
      </c>
      <c r="AK60" s="174">
        <f t="shared" si="9"/>
        <v>0</v>
      </c>
      <c r="AL60" s="459">
        <f t="shared" si="10"/>
        <v>0</v>
      </c>
    </row>
    <row r="61" spans="1:38" x14ac:dyDescent="0.25">
      <c r="A61" s="6"/>
      <c r="B61" s="64" t="s">
        <v>51</v>
      </c>
      <c r="C61" s="7"/>
      <c r="D61" s="463">
        <f>'Пт День 5 Нед 2'!AG61</f>
        <v>0</v>
      </c>
      <c r="E61" s="7"/>
      <c r="F61" s="38"/>
      <c r="G61" s="144"/>
      <c r="H61" s="38"/>
      <c r="I61" s="144"/>
      <c r="J61" s="38"/>
      <c r="K61" s="38"/>
      <c r="L61" s="38">
        <f t="shared" si="11"/>
        <v>0</v>
      </c>
      <c r="M61" s="38">
        <f t="shared" si="12"/>
        <v>0</v>
      </c>
      <c r="N61" s="363">
        <f t="shared" si="2"/>
        <v>0</v>
      </c>
      <c r="O61" s="38"/>
      <c r="P61" s="38"/>
      <c r="Q61" s="38"/>
      <c r="R61" s="144"/>
      <c r="S61" s="38"/>
      <c r="T61" s="38"/>
      <c r="U61" s="38"/>
      <c r="V61" s="38">
        <f t="shared" si="3"/>
        <v>0</v>
      </c>
      <c r="W61" s="38">
        <f t="shared" si="4"/>
        <v>0</v>
      </c>
      <c r="X61" s="38"/>
      <c r="Y61" s="169">
        <f t="shared" si="5"/>
        <v>0</v>
      </c>
      <c r="Z61" s="38"/>
      <c r="AA61" s="38"/>
      <c r="AB61" s="212">
        <f t="shared" si="6"/>
        <v>0</v>
      </c>
      <c r="AC61" s="38"/>
      <c r="AD61" s="38"/>
      <c r="AE61" s="38"/>
      <c r="AF61" s="381">
        <f t="shared" si="7"/>
        <v>0</v>
      </c>
      <c r="AG61" s="38"/>
      <c r="AH61" s="163"/>
      <c r="AI61" s="38"/>
      <c r="AJ61" s="171">
        <f t="shared" si="8"/>
        <v>0</v>
      </c>
      <c r="AK61" s="174">
        <f t="shared" si="9"/>
        <v>0</v>
      </c>
      <c r="AL61" s="459">
        <f t="shared" si="10"/>
        <v>0</v>
      </c>
    </row>
    <row r="62" spans="1:38" x14ac:dyDescent="0.25">
      <c r="A62" s="67">
        <v>50</v>
      </c>
      <c r="B62" s="19" t="s">
        <v>52</v>
      </c>
      <c r="C62" s="20" t="s">
        <v>12</v>
      </c>
      <c r="D62" s="463">
        <f>'Пт День 5 Нед 2'!AG62</f>
        <v>0</v>
      </c>
      <c r="E62" s="463"/>
      <c r="F62" s="38"/>
      <c r="G62" s="144"/>
      <c r="H62" s="38"/>
      <c r="I62" s="144"/>
      <c r="J62" s="38"/>
      <c r="K62" s="38"/>
      <c r="L62" s="38">
        <f t="shared" si="11"/>
        <v>0</v>
      </c>
      <c r="M62" s="38">
        <f t="shared" si="12"/>
        <v>0</v>
      </c>
      <c r="N62" s="363">
        <f t="shared" si="2"/>
        <v>0</v>
      </c>
      <c r="O62" s="38"/>
      <c r="P62" s="38"/>
      <c r="Q62" s="38"/>
      <c r="R62" s="144"/>
      <c r="S62" s="38"/>
      <c r="T62" s="38"/>
      <c r="U62" s="38"/>
      <c r="V62" s="38">
        <f t="shared" si="3"/>
        <v>0</v>
      </c>
      <c r="W62" s="38">
        <f t="shared" si="4"/>
        <v>0</v>
      </c>
      <c r="X62" s="38"/>
      <c r="Y62" s="169">
        <f t="shared" si="5"/>
        <v>0</v>
      </c>
      <c r="Z62" s="38"/>
      <c r="AA62" s="38"/>
      <c r="AB62" s="212">
        <f t="shared" si="6"/>
        <v>0</v>
      </c>
      <c r="AC62" s="38"/>
      <c r="AD62" s="38"/>
      <c r="AE62" s="38"/>
      <c r="AF62" s="381">
        <f t="shared" si="7"/>
        <v>0</v>
      </c>
      <c r="AG62" s="38"/>
      <c r="AH62" s="163"/>
      <c r="AI62" s="38"/>
      <c r="AJ62" s="171">
        <f t="shared" si="8"/>
        <v>0</v>
      </c>
      <c r="AK62" s="174">
        <f t="shared" si="9"/>
        <v>0</v>
      </c>
      <c r="AL62" s="459">
        <f t="shared" si="10"/>
        <v>0</v>
      </c>
    </row>
    <row r="63" spans="1:38" x14ac:dyDescent="0.25">
      <c r="A63" s="67">
        <v>51</v>
      </c>
      <c r="B63" s="19" t="s">
        <v>192</v>
      </c>
      <c r="C63" s="20" t="s">
        <v>12</v>
      </c>
      <c r="D63" s="463">
        <f>'Пт День 5 Нед 2'!AG63</f>
        <v>0</v>
      </c>
      <c r="E63" s="463"/>
      <c r="F63" s="38"/>
      <c r="G63" s="144"/>
      <c r="H63" s="38"/>
      <c r="I63" s="144"/>
      <c r="J63" s="38"/>
      <c r="K63" s="38"/>
      <c r="L63" s="38">
        <f t="shared" si="11"/>
        <v>0</v>
      </c>
      <c r="M63" s="38">
        <f t="shared" si="12"/>
        <v>0</v>
      </c>
      <c r="N63" s="363">
        <f t="shared" si="2"/>
        <v>0</v>
      </c>
      <c r="O63" s="38"/>
      <c r="P63" s="38"/>
      <c r="Q63" s="38"/>
      <c r="R63" s="144"/>
      <c r="S63" s="38"/>
      <c r="T63" s="38"/>
      <c r="U63" s="38"/>
      <c r="V63" s="38">
        <f t="shared" si="3"/>
        <v>0</v>
      </c>
      <c r="W63" s="38">
        <f t="shared" si="4"/>
        <v>0</v>
      </c>
      <c r="X63" s="38"/>
      <c r="Y63" s="169">
        <f t="shared" si="5"/>
        <v>0</v>
      </c>
      <c r="Z63" s="38"/>
      <c r="AA63" s="38"/>
      <c r="AB63" s="212">
        <f t="shared" si="6"/>
        <v>0</v>
      </c>
      <c r="AC63" s="38"/>
      <c r="AD63" s="38"/>
      <c r="AE63" s="38"/>
      <c r="AF63" s="381">
        <f t="shared" si="7"/>
        <v>0</v>
      </c>
      <c r="AG63" s="38"/>
      <c r="AH63" s="163"/>
      <c r="AI63" s="38"/>
      <c r="AJ63" s="171">
        <f t="shared" si="8"/>
        <v>0</v>
      </c>
      <c r="AK63" s="174">
        <f t="shared" si="9"/>
        <v>0</v>
      </c>
      <c r="AL63" s="459">
        <f t="shared" si="10"/>
        <v>0</v>
      </c>
    </row>
    <row r="64" spans="1:38" x14ac:dyDescent="0.25">
      <c r="A64" s="67">
        <v>52</v>
      </c>
      <c r="B64" s="19" t="s">
        <v>102</v>
      </c>
      <c r="C64" s="20" t="s">
        <v>12</v>
      </c>
      <c r="D64" s="463">
        <f>'Пт День 5 Нед 2'!AG64</f>
        <v>0</v>
      </c>
      <c r="E64" s="463"/>
      <c r="F64" s="38"/>
      <c r="G64" s="144"/>
      <c r="H64" s="38"/>
      <c r="I64" s="144"/>
      <c r="J64" s="38"/>
      <c r="K64" s="38"/>
      <c r="L64" s="38">
        <f t="shared" si="11"/>
        <v>0</v>
      </c>
      <c r="M64" s="38">
        <f t="shared" si="12"/>
        <v>0</v>
      </c>
      <c r="N64" s="363">
        <f t="shared" si="2"/>
        <v>0</v>
      </c>
      <c r="O64" s="38"/>
      <c r="P64" s="38"/>
      <c r="Q64" s="38"/>
      <c r="R64" s="144"/>
      <c r="S64" s="38"/>
      <c r="T64" s="38"/>
      <c r="U64" s="38"/>
      <c r="V64" s="38">
        <f t="shared" si="3"/>
        <v>0</v>
      </c>
      <c r="W64" s="38">
        <f t="shared" si="4"/>
        <v>0</v>
      </c>
      <c r="X64" s="38"/>
      <c r="Y64" s="169">
        <f t="shared" si="5"/>
        <v>0</v>
      </c>
      <c r="Z64" s="38"/>
      <c r="AA64" s="38"/>
      <c r="AB64" s="212">
        <f t="shared" si="6"/>
        <v>0</v>
      </c>
      <c r="AC64" s="38"/>
      <c r="AD64" s="38"/>
      <c r="AE64" s="38"/>
      <c r="AF64" s="381">
        <f t="shared" si="7"/>
        <v>0</v>
      </c>
      <c r="AG64" s="38"/>
      <c r="AH64" s="163"/>
      <c r="AI64" s="38"/>
      <c r="AJ64" s="171">
        <f t="shared" si="8"/>
        <v>0</v>
      </c>
      <c r="AK64" s="174">
        <f t="shared" si="9"/>
        <v>0</v>
      </c>
      <c r="AL64" s="459">
        <f t="shared" si="10"/>
        <v>0</v>
      </c>
    </row>
    <row r="65" spans="1:38" x14ac:dyDescent="0.25">
      <c r="A65" s="67">
        <v>53</v>
      </c>
      <c r="B65" s="19" t="s">
        <v>219</v>
      </c>
      <c r="C65" s="20" t="s">
        <v>12</v>
      </c>
      <c r="D65" s="463">
        <f>'Пт День 5 Нед 2'!AG65</f>
        <v>0</v>
      </c>
      <c r="E65" s="463"/>
      <c r="F65" s="38"/>
      <c r="G65" s="144"/>
      <c r="H65" s="38"/>
      <c r="I65" s="144"/>
      <c r="J65" s="38"/>
      <c r="K65" s="38"/>
      <c r="L65" s="38">
        <f t="shared" si="11"/>
        <v>0</v>
      </c>
      <c r="M65" s="38">
        <f t="shared" si="12"/>
        <v>0</v>
      </c>
      <c r="N65" s="363">
        <f t="shared" si="2"/>
        <v>0</v>
      </c>
      <c r="O65" s="38"/>
      <c r="P65" s="38"/>
      <c r="Q65" s="38"/>
      <c r="R65" s="144"/>
      <c r="S65" s="38"/>
      <c r="T65" s="38"/>
      <c r="U65" s="38"/>
      <c r="V65" s="38">
        <f t="shared" si="3"/>
        <v>0</v>
      </c>
      <c r="W65" s="38">
        <f t="shared" si="4"/>
        <v>0</v>
      </c>
      <c r="X65" s="38"/>
      <c r="Y65" s="169">
        <f t="shared" si="5"/>
        <v>0</v>
      </c>
      <c r="Z65" s="38"/>
      <c r="AA65" s="38"/>
      <c r="AB65" s="212">
        <f t="shared" si="6"/>
        <v>0</v>
      </c>
      <c r="AC65" s="38"/>
      <c r="AD65" s="38"/>
      <c r="AE65" s="38"/>
      <c r="AF65" s="381">
        <f t="shared" si="7"/>
        <v>0</v>
      </c>
      <c r="AG65" s="38"/>
      <c r="AH65" s="163"/>
      <c r="AI65" s="38"/>
      <c r="AJ65" s="171">
        <f t="shared" si="8"/>
        <v>0</v>
      </c>
      <c r="AK65" s="174">
        <f t="shared" si="9"/>
        <v>0</v>
      </c>
      <c r="AL65" s="459">
        <f t="shared" si="10"/>
        <v>0</v>
      </c>
    </row>
    <row r="66" spans="1:38" x14ac:dyDescent="0.25">
      <c r="A66" s="67">
        <v>54</v>
      </c>
      <c r="B66" s="16" t="s">
        <v>92</v>
      </c>
      <c r="C66" s="25" t="s">
        <v>12</v>
      </c>
      <c r="D66" s="463">
        <f>'Пт День 5 Нед 2'!AG66</f>
        <v>0</v>
      </c>
      <c r="E66" s="465"/>
      <c r="F66" s="38"/>
      <c r="G66" s="144"/>
      <c r="H66" s="38"/>
      <c r="I66" s="144"/>
      <c r="J66" s="38"/>
      <c r="K66" s="38"/>
      <c r="L66" s="38">
        <f t="shared" si="11"/>
        <v>0</v>
      </c>
      <c r="M66" s="38">
        <f t="shared" si="12"/>
        <v>0</v>
      </c>
      <c r="N66" s="363">
        <f t="shared" si="2"/>
        <v>0</v>
      </c>
      <c r="O66" s="38"/>
      <c r="P66" s="38"/>
      <c r="Q66" s="38"/>
      <c r="R66" s="144"/>
      <c r="S66" s="38"/>
      <c r="T66" s="38"/>
      <c r="U66" s="38"/>
      <c r="V66" s="38">
        <f t="shared" si="3"/>
        <v>0</v>
      </c>
      <c r="W66" s="38">
        <f t="shared" si="4"/>
        <v>0</v>
      </c>
      <c r="X66" s="38"/>
      <c r="Y66" s="169">
        <f t="shared" si="5"/>
        <v>0</v>
      </c>
      <c r="Z66" s="38"/>
      <c r="AA66" s="38"/>
      <c r="AB66" s="212">
        <f t="shared" si="6"/>
        <v>0</v>
      </c>
      <c r="AC66" s="38"/>
      <c r="AD66" s="38"/>
      <c r="AE66" s="38"/>
      <c r="AF66" s="381">
        <f t="shared" si="7"/>
        <v>0</v>
      </c>
      <c r="AG66" s="38"/>
      <c r="AH66" s="163"/>
      <c r="AI66" s="38"/>
      <c r="AJ66" s="171">
        <f t="shared" si="8"/>
        <v>0</v>
      </c>
      <c r="AK66" s="174">
        <f t="shared" si="9"/>
        <v>0</v>
      </c>
      <c r="AL66" s="459">
        <f t="shared" si="10"/>
        <v>0</v>
      </c>
    </row>
    <row r="67" spans="1:38" x14ac:dyDescent="0.25">
      <c r="A67" s="67">
        <v>55</v>
      </c>
      <c r="B67" s="47" t="s">
        <v>123</v>
      </c>
      <c r="C67" s="55" t="s">
        <v>12</v>
      </c>
      <c r="D67" s="463">
        <f>'Пт День 5 Нед 2'!AG67</f>
        <v>0</v>
      </c>
      <c r="E67" s="475"/>
      <c r="F67" s="434"/>
      <c r="G67" s="144"/>
      <c r="H67" s="38"/>
      <c r="I67" s="144"/>
      <c r="J67" s="38"/>
      <c r="K67" s="38"/>
      <c r="L67" s="38">
        <f t="shared" si="11"/>
        <v>0</v>
      </c>
      <c r="M67" s="38">
        <f t="shared" si="12"/>
        <v>0</v>
      </c>
      <c r="N67" s="363">
        <f t="shared" si="2"/>
        <v>0</v>
      </c>
      <c r="O67" s="38"/>
      <c r="P67" s="434"/>
      <c r="Q67" s="38"/>
      <c r="R67" s="144"/>
      <c r="S67" s="38"/>
      <c r="T67" s="38"/>
      <c r="U67" s="38"/>
      <c r="V67" s="38">
        <f t="shared" si="3"/>
        <v>0</v>
      </c>
      <c r="W67" s="38">
        <f t="shared" si="4"/>
        <v>0</v>
      </c>
      <c r="X67" s="38"/>
      <c r="Y67" s="169">
        <f t="shared" si="5"/>
        <v>0</v>
      </c>
      <c r="Z67" s="38"/>
      <c r="AA67" s="38"/>
      <c r="AB67" s="212">
        <f t="shared" si="6"/>
        <v>0</v>
      </c>
      <c r="AC67" s="38"/>
      <c r="AD67" s="38"/>
      <c r="AE67" s="38"/>
      <c r="AF67" s="381">
        <f t="shared" si="7"/>
        <v>0</v>
      </c>
      <c r="AG67" s="38"/>
      <c r="AH67" s="163"/>
      <c r="AI67" s="38"/>
      <c r="AJ67" s="171">
        <f t="shared" si="8"/>
        <v>0</v>
      </c>
      <c r="AK67" s="174">
        <f t="shared" si="9"/>
        <v>0</v>
      </c>
      <c r="AL67" s="459">
        <f t="shared" si="10"/>
        <v>0</v>
      </c>
    </row>
    <row r="68" spans="1:38" x14ac:dyDescent="0.25">
      <c r="A68" s="67">
        <v>56</v>
      </c>
      <c r="B68" s="19" t="s">
        <v>53</v>
      </c>
      <c r="C68" s="20" t="s">
        <v>12</v>
      </c>
      <c r="D68" s="463">
        <f>'Пт День 5 Нед 2'!AG68</f>
        <v>0</v>
      </c>
      <c r="E68" s="463"/>
      <c r="F68" s="38"/>
      <c r="G68" s="144"/>
      <c r="H68" s="38"/>
      <c r="I68" s="144"/>
      <c r="J68" s="38"/>
      <c r="K68" s="38"/>
      <c r="L68" s="38">
        <f t="shared" si="11"/>
        <v>0</v>
      </c>
      <c r="M68" s="38">
        <f t="shared" si="12"/>
        <v>0</v>
      </c>
      <c r="N68" s="363">
        <f t="shared" si="2"/>
        <v>0</v>
      </c>
      <c r="O68" s="38"/>
      <c r="P68" s="38"/>
      <c r="Q68" s="38"/>
      <c r="R68" s="144"/>
      <c r="S68" s="38"/>
      <c r="T68" s="38"/>
      <c r="U68" s="38"/>
      <c r="V68" s="38">
        <f t="shared" si="3"/>
        <v>0</v>
      </c>
      <c r="W68" s="38">
        <f t="shared" si="4"/>
        <v>0</v>
      </c>
      <c r="X68" s="38"/>
      <c r="Y68" s="169">
        <f t="shared" si="5"/>
        <v>0</v>
      </c>
      <c r="Z68" s="38"/>
      <c r="AA68" s="38"/>
      <c r="AB68" s="212">
        <f t="shared" si="6"/>
        <v>0</v>
      </c>
      <c r="AC68" s="38"/>
      <c r="AD68" s="38"/>
      <c r="AE68" s="38"/>
      <c r="AF68" s="381">
        <f t="shared" si="7"/>
        <v>0</v>
      </c>
      <c r="AG68" s="38"/>
      <c r="AH68" s="163"/>
      <c r="AI68" s="38"/>
      <c r="AJ68" s="171">
        <f t="shared" si="8"/>
        <v>0</v>
      </c>
      <c r="AK68" s="174">
        <f t="shared" si="9"/>
        <v>0</v>
      </c>
      <c r="AL68" s="459">
        <f t="shared" si="10"/>
        <v>0</v>
      </c>
    </row>
    <row r="69" spans="1:38" x14ac:dyDescent="0.25">
      <c r="A69" s="67">
        <v>57</v>
      </c>
      <c r="B69" s="16" t="s">
        <v>54</v>
      </c>
      <c r="C69" s="17" t="s">
        <v>12</v>
      </c>
      <c r="D69" s="463">
        <f>'Пт День 5 Нед 2'!AG69</f>
        <v>0</v>
      </c>
      <c r="E69" s="463"/>
      <c r="F69" s="38"/>
      <c r="G69" s="144"/>
      <c r="H69" s="38"/>
      <c r="I69" s="144"/>
      <c r="J69" s="38"/>
      <c r="K69" s="38"/>
      <c r="L69" s="38">
        <f t="shared" si="11"/>
        <v>0</v>
      </c>
      <c r="M69" s="38">
        <f t="shared" si="12"/>
        <v>0</v>
      </c>
      <c r="N69" s="363">
        <f t="shared" si="2"/>
        <v>0</v>
      </c>
      <c r="O69" s="38"/>
      <c r="P69" s="38"/>
      <c r="Q69" s="38"/>
      <c r="R69" s="144"/>
      <c r="S69" s="38"/>
      <c r="T69" s="38"/>
      <c r="U69" s="38"/>
      <c r="V69" s="38">
        <f t="shared" si="3"/>
        <v>0</v>
      </c>
      <c r="W69" s="38">
        <f t="shared" si="4"/>
        <v>0</v>
      </c>
      <c r="X69" s="38"/>
      <c r="Y69" s="169">
        <f t="shared" si="5"/>
        <v>0</v>
      </c>
      <c r="Z69" s="38"/>
      <c r="AA69" s="38"/>
      <c r="AB69" s="212">
        <f t="shared" si="6"/>
        <v>0</v>
      </c>
      <c r="AC69" s="38"/>
      <c r="AD69" s="38"/>
      <c r="AE69" s="38"/>
      <c r="AF69" s="381">
        <f t="shared" si="7"/>
        <v>0</v>
      </c>
      <c r="AG69" s="171">
        <v>2.7300000000000001E-2</v>
      </c>
      <c r="AH69" s="163"/>
      <c r="AI69" s="38"/>
      <c r="AJ69" s="171">
        <f t="shared" si="8"/>
        <v>2.7300000000000001E-2</v>
      </c>
      <c r="AK69" s="174">
        <f t="shared" si="9"/>
        <v>2.7300000000000001E-2</v>
      </c>
      <c r="AL69" s="459">
        <f t="shared" si="10"/>
        <v>-2.7300000000000001E-2</v>
      </c>
    </row>
    <row r="70" spans="1:38" x14ac:dyDescent="0.25">
      <c r="A70" s="67">
        <v>58</v>
      </c>
      <c r="B70" s="16" t="s">
        <v>55</v>
      </c>
      <c r="C70" s="17" t="s">
        <v>12</v>
      </c>
      <c r="D70" s="463">
        <f>'Пт День 5 Нед 2'!AG70</f>
        <v>0</v>
      </c>
      <c r="E70" s="463"/>
      <c r="F70" s="38"/>
      <c r="G70" s="144"/>
      <c r="H70" s="38"/>
      <c r="I70" s="144"/>
      <c r="J70" s="38"/>
      <c r="K70" s="38"/>
      <c r="L70" s="38">
        <f t="shared" si="11"/>
        <v>0</v>
      </c>
      <c r="M70" s="38">
        <f t="shared" si="12"/>
        <v>0</v>
      </c>
      <c r="N70" s="363">
        <f t="shared" si="2"/>
        <v>0</v>
      </c>
      <c r="O70" s="38"/>
      <c r="P70" s="38"/>
      <c r="Q70" s="38"/>
      <c r="R70" s="144"/>
      <c r="S70" s="38"/>
      <c r="T70" s="38"/>
      <c r="U70" s="38"/>
      <c r="V70" s="38">
        <f t="shared" si="3"/>
        <v>0</v>
      </c>
      <c r="W70" s="38">
        <f t="shared" si="4"/>
        <v>0</v>
      </c>
      <c r="X70" s="38"/>
      <c r="Y70" s="169">
        <f t="shared" si="5"/>
        <v>0</v>
      </c>
      <c r="Z70" s="38"/>
      <c r="AA70" s="38"/>
      <c r="AB70" s="212">
        <f t="shared" si="6"/>
        <v>0</v>
      </c>
      <c r="AC70" s="38"/>
      <c r="AD70" s="38"/>
      <c r="AE70" s="38"/>
      <c r="AF70" s="381">
        <f t="shared" si="7"/>
        <v>0</v>
      </c>
      <c r="AG70" s="38"/>
      <c r="AH70" s="163"/>
      <c r="AI70" s="38"/>
      <c r="AJ70" s="171">
        <f t="shared" si="8"/>
        <v>0</v>
      </c>
      <c r="AK70" s="174">
        <f t="shared" si="9"/>
        <v>0</v>
      </c>
      <c r="AL70" s="459">
        <f t="shared" si="10"/>
        <v>0</v>
      </c>
    </row>
    <row r="71" spans="1:38" x14ac:dyDescent="0.25">
      <c r="A71" s="67">
        <v>59</v>
      </c>
      <c r="B71" s="16" t="s">
        <v>56</v>
      </c>
      <c r="C71" s="17" t="s">
        <v>12</v>
      </c>
      <c r="D71" s="463">
        <f>'Пт День 5 Нед 2'!AG71</f>
        <v>-0.1152</v>
      </c>
      <c r="E71" s="463"/>
      <c r="F71" s="38"/>
      <c r="G71" s="144"/>
      <c r="H71" s="38"/>
      <c r="I71" s="144"/>
      <c r="J71" s="38"/>
      <c r="K71" s="38"/>
      <c r="L71" s="38">
        <f t="shared" ref="L71:L102" si="13">(F71+G71+J71+K71)*$L$5</f>
        <v>0</v>
      </c>
      <c r="M71" s="38">
        <f t="shared" ref="M71:M102" si="14">(F71+H71+I71+J71+K71)*$M$5</f>
        <v>0</v>
      </c>
      <c r="N71" s="363">
        <f t="shared" si="2"/>
        <v>0</v>
      </c>
      <c r="O71" s="38"/>
      <c r="P71" s="38"/>
      <c r="Q71" s="38"/>
      <c r="R71" s="144"/>
      <c r="S71" s="38"/>
      <c r="T71" s="38"/>
      <c r="U71" s="38"/>
      <c r="V71" s="38">
        <f t="shared" si="3"/>
        <v>0</v>
      </c>
      <c r="W71" s="38">
        <f t="shared" si="4"/>
        <v>0</v>
      </c>
      <c r="X71" s="38"/>
      <c r="Y71" s="169">
        <f t="shared" si="5"/>
        <v>0</v>
      </c>
      <c r="Z71" s="38"/>
      <c r="AA71" s="38"/>
      <c r="AB71" s="212">
        <f t="shared" si="6"/>
        <v>0</v>
      </c>
      <c r="AC71" s="38"/>
      <c r="AD71" s="38"/>
      <c r="AE71" s="38"/>
      <c r="AF71" s="381">
        <f t="shared" si="7"/>
        <v>0</v>
      </c>
      <c r="AG71" s="38"/>
      <c r="AH71" s="163"/>
      <c r="AI71" s="38"/>
      <c r="AJ71" s="171">
        <f t="shared" si="8"/>
        <v>0</v>
      </c>
      <c r="AK71" s="174">
        <f t="shared" si="9"/>
        <v>0</v>
      </c>
      <c r="AL71" s="459">
        <f t="shared" si="10"/>
        <v>-0.1152</v>
      </c>
    </row>
    <row r="72" spans="1:38" x14ac:dyDescent="0.25">
      <c r="A72" s="67">
        <v>60</v>
      </c>
      <c r="B72" s="47" t="s">
        <v>109</v>
      </c>
      <c r="C72" s="55" t="s">
        <v>12</v>
      </c>
      <c r="D72" s="463">
        <f>'Пт День 5 Нед 2'!AG72</f>
        <v>0</v>
      </c>
      <c r="E72" s="475"/>
      <c r="F72" s="38"/>
      <c r="G72" s="144"/>
      <c r="H72" s="38"/>
      <c r="I72" s="144"/>
      <c r="J72" s="38"/>
      <c r="K72" s="38"/>
      <c r="L72" s="38">
        <f t="shared" si="13"/>
        <v>0</v>
      </c>
      <c r="M72" s="38">
        <f t="shared" si="14"/>
        <v>0</v>
      </c>
      <c r="N72" s="363">
        <f t="shared" ref="N72:N135" si="15">(K72+J72+I72+H72+G72+F72)*$N$5</f>
        <v>0</v>
      </c>
      <c r="O72" s="38"/>
      <c r="P72" s="38"/>
      <c r="Q72" s="38"/>
      <c r="R72" s="144"/>
      <c r="S72" s="38"/>
      <c r="T72" s="38"/>
      <c r="U72" s="38"/>
      <c r="V72" s="38">
        <f t="shared" ref="V72:V135" si="16">(P72+Q72+R72+S72+T72)*$V$5</f>
        <v>0</v>
      </c>
      <c r="W72" s="38">
        <f t="shared" ref="W72:W135" si="17">(Q72+R72+S72+U72+P72)*$W$5</f>
        <v>0</v>
      </c>
      <c r="X72" s="38"/>
      <c r="Y72" s="169">
        <f t="shared" ref="Y72:Y135" si="18">V72+W72+X72</f>
        <v>0</v>
      </c>
      <c r="Z72" s="38"/>
      <c r="AA72" s="38"/>
      <c r="AB72" s="212">
        <f t="shared" ref="AB72:AB135" si="19">(AA72+Z72)*$AB$5</f>
        <v>0</v>
      </c>
      <c r="AC72" s="38"/>
      <c r="AD72" s="38"/>
      <c r="AE72" s="38"/>
      <c r="AF72" s="381">
        <f t="shared" ref="AF72:AF135" si="20">(AD72+AC72+AE72)*$AF$5</f>
        <v>0</v>
      </c>
      <c r="AG72" s="38"/>
      <c r="AH72" s="163"/>
      <c r="AI72" s="38"/>
      <c r="AJ72" s="171">
        <f t="shared" ref="AJ72:AJ135" si="21">(AH72+AG72+AI72)*$AJ$5</f>
        <v>0</v>
      </c>
      <c r="AK72" s="174">
        <f t="shared" ref="AK72:AK135" si="22">N72+Y72+AB72+AF72+AJ72</f>
        <v>0</v>
      </c>
      <c r="AL72" s="459">
        <f t="shared" ref="AL72:AL135" si="23">(D72+E71)-AK72</f>
        <v>0</v>
      </c>
    </row>
    <row r="73" spans="1:38" x14ac:dyDescent="0.25">
      <c r="A73" s="15"/>
      <c r="B73" s="280" t="s">
        <v>197</v>
      </c>
      <c r="C73" s="7"/>
      <c r="D73" s="463">
        <f>'Пт День 5 Нед 2'!AG73</f>
        <v>0</v>
      </c>
      <c r="E73" s="7"/>
      <c r="F73" s="38"/>
      <c r="G73" s="144"/>
      <c r="H73" s="38"/>
      <c r="I73" s="144"/>
      <c r="J73" s="38"/>
      <c r="K73" s="38"/>
      <c r="L73" s="38">
        <f t="shared" si="13"/>
        <v>0</v>
      </c>
      <c r="M73" s="38">
        <f t="shared" si="14"/>
        <v>0</v>
      </c>
      <c r="N73" s="363">
        <f t="shared" si="15"/>
        <v>0</v>
      </c>
      <c r="O73" s="38"/>
      <c r="P73" s="38"/>
      <c r="Q73" s="38"/>
      <c r="R73" s="144"/>
      <c r="S73" s="38"/>
      <c r="T73" s="38"/>
      <c r="U73" s="38"/>
      <c r="V73" s="38">
        <f t="shared" si="16"/>
        <v>0</v>
      </c>
      <c r="W73" s="38">
        <f t="shared" si="17"/>
        <v>0</v>
      </c>
      <c r="X73" s="38"/>
      <c r="Y73" s="169">
        <f t="shared" si="18"/>
        <v>0</v>
      </c>
      <c r="Z73" s="38"/>
      <c r="AA73" s="38"/>
      <c r="AB73" s="212">
        <f t="shared" si="19"/>
        <v>0</v>
      </c>
      <c r="AC73" s="38"/>
      <c r="AD73" s="38"/>
      <c r="AE73" s="38"/>
      <c r="AF73" s="381">
        <f t="shared" si="20"/>
        <v>0</v>
      </c>
      <c r="AG73" s="38"/>
      <c r="AH73" s="163"/>
      <c r="AI73" s="38"/>
      <c r="AJ73" s="171">
        <f t="shared" si="21"/>
        <v>0</v>
      </c>
      <c r="AK73" s="174">
        <f t="shared" si="22"/>
        <v>0</v>
      </c>
      <c r="AL73" s="459">
        <f t="shared" si="23"/>
        <v>0</v>
      </c>
    </row>
    <row r="74" spans="1:38" x14ac:dyDescent="0.25">
      <c r="A74" s="15">
        <v>61</v>
      </c>
      <c r="B74" s="16" t="s">
        <v>57</v>
      </c>
      <c r="C74" s="17" t="s">
        <v>12</v>
      </c>
      <c r="D74" s="463">
        <f>'Пт День 5 Нед 2'!AG74</f>
        <v>-1.2E-2</v>
      </c>
      <c r="E74" s="463"/>
      <c r="F74" s="38"/>
      <c r="G74" s="144"/>
      <c r="H74" s="38"/>
      <c r="I74" s="144"/>
      <c r="J74" s="38">
        <v>1E-3</v>
      </c>
      <c r="K74" s="38"/>
      <c r="L74" s="38">
        <f t="shared" si="13"/>
        <v>0</v>
      </c>
      <c r="M74" s="38">
        <f t="shared" si="14"/>
        <v>0</v>
      </c>
      <c r="N74" s="363">
        <f t="shared" si="15"/>
        <v>0</v>
      </c>
      <c r="O74" s="38"/>
      <c r="P74" s="38"/>
      <c r="Q74" s="38"/>
      <c r="R74" s="144"/>
      <c r="S74" s="38">
        <v>1E-3</v>
      </c>
      <c r="T74" s="38"/>
      <c r="U74" s="38"/>
      <c r="V74" s="38">
        <f t="shared" si="16"/>
        <v>0</v>
      </c>
      <c r="W74" s="38">
        <f t="shared" si="17"/>
        <v>0</v>
      </c>
      <c r="X74" s="38"/>
      <c r="Y74" s="169">
        <f t="shared" si="18"/>
        <v>0</v>
      </c>
      <c r="Z74" s="38"/>
      <c r="AA74" s="212">
        <v>5.0000000000000001E-3</v>
      </c>
      <c r="AB74" s="212">
        <f t="shared" si="19"/>
        <v>0</v>
      </c>
      <c r="AC74" s="38"/>
      <c r="AD74" s="38"/>
      <c r="AE74" s="38"/>
      <c r="AF74" s="381">
        <f t="shared" si="20"/>
        <v>0</v>
      </c>
      <c r="AG74" s="38"/>
      <c r="AH74" s="163"/>
      <c r="AI74" s="38"/>
      <c r="AJ74" s="171">
        <f t="shared" si="21"/>
        <v>0</v>
      </c>
      <c r="AK74" s="174">
        <f t="shared" si="22"/>
        <v>0</v>
      </c>
      <c r="AL74" s="459">
        <f t="shared" si="23"/>
        <v>-1.2E-2</v>
      </c>
    </row>
    <row r="75" spans="1:38" x14ac:dyDescent="0.25">
      <c r="A75" s="15">
        <v>62</v>
      </c>
      <c r="B75" s="16" t="s">
        <v>58</v>
      </c>
      <c r="C75" s="17" t="s">
        <v>12</v>
      </c>
      <c r="D75" s="463">
        <f>'Пт День 5 Нед 2'!AG75</f>
        <v>0</v>
      </c>
      <c r="E75" s="463"/>
      <c r="F75" s="38"/>
      <c r="G75" s="144"/>
      <c r="H75" s="38"/>
      <c r="I75" s="144"/>
      <c r="J75" s="38"/>
      <c r="K75" s="38"/>
      <c r="L75" s="38">
        <f t="shared" si="13"/>
        <v>0</v>
      </c>
      <c r="M75" s="38">
        <f t="shared" si="14"/>
        <v>0</v>
      </c>
      <c r="N75" s="363">
        <f t="shared" si="15"/>
        <v>0</v>
      </c>
      <c r="O75" s="38"/>
      <c r="P75" s="38"/>
      <c r="Q75" s="38"/>
      <c r="R75" s="144"/>
      <c r="S75" s="38"/>
      <c r="T75" s="38"/>
      <c r="U75" s="38"/>
      <c r="V75" s="38">
        <f t="shared" si="16"/>
        <v>0</v>
      </c>
      <c r="W75" s="38">
        <f t="shared" si="17"/>
        <v>0</v>
      </c>
      <c r="X75" s="38"/>
      <c r="Y75" s="169">
        <f>V75+W75+X75</f>
        <v>0</v>
      </c>
      <c r="Z75" s="38"/>
      <c r="AA75" s="38"/>
      <c r="AB75" s="212">
        <f t="shared" si="19"/>
        <v>0</v>
      </c>
      <c r="AC75" s="38"/>
      <c r="AD75" s="38"/>
      <c r="AE75" s="38"/>
      <c r="AF75" s="381">
        <f t="shared" si="20"/>
        <v>0</v>
      </c>
      <c r="AG75" s="38"/>
      <c r="AH75" s="163"/>
      <c r="AI75" s="38"/>
      <c r="AJ75" s="171">
        <f t="shared" si="21"/>
        <v>0</v>
      </c>
      <c r="AK75" s="174">
        <f t="shared" si="22"/>
        <v>0</v>
      </c>
      <c r="AL75" s="459">
        <f t="shared" si="23"/>
        <v>0</v>
      </c>
    </row>
    <row r="76" spans="1:38" x14ac:dyDescent="0.25">
      <c r="A76" s="15">
        <v>63</v>
      </c>
      <c r="B76" s="16" t="s">
        <v>59</v>
      </c>
      <c r="C76" s="17" t="s">
        <v>12</v>
      </c>
      <c r="D76" s="463">
        <f>'Пт День 5 Нед 2'!AG76</f>
        <v>0</v>
      </c>
      <c r="E76" s="463"/>
      <c r="F76" s="38"/>
      <c r="G76" s="144"/>
      <c r="H76" s="38"/>
      <c r="I76" s="144"/>
      <c r="J76" s="38"/>
      <c r="K76" s="38"/>
      <c r="L76" s="38">
        <f t="shared" si="13"/>
        <v>0</v>
      </c>
      <c r="M76" s="38">
        <f t="shared" si="14"/>
        <v>0</v>
      </c>
      <c r="N76" s="363">
        <f t="shared" si="15"/>
        <v>0</v>
      </c>
      <c r="O76" s="38"/>
      <c r="P76" s="38"/>
      <c r="Q76" s="38"/>
      <c r="R76" s="144"/>
      <c r="S76" s="38"/>
      <c r="T76" s="38"/>
      <c r="U76" s="38"/>
      <c r="V76" s="38">
        <f t="shared" si="16"/>
        <v>0</v>
      </c>
      <c r="W76" s="38">
        <f t="shared" si="17"/>
        <v>0</v>
      </c>
      <c r="X76" s="38"/>
      <c r="Y76" s="169">
        <f t="shared" si="18"/>
        <v>0</v>
      </c>
      <c r="Z76" s="38"/>
      <c r="AA76" s="38"/>
      <c r="AB76" s="212">
        <f t="shared" si="19"/>
        <v>0</v>
      </c>
      <c r="AC76" s="38"/>
      <c r="AD76" s="38"/>
      <c r="AE76" s="38"/>
      <c r="AF76" s="381">
        <f t="shared" si="20"/>
        <v>0</v>
      </c>
      <c r="AG76" s="38"/>
      <c r="AH76" s="163"/>
      <c r="AI76" s="38"/>
      <c r="AJ76" s="171">
        <f t="shared" si="21"/>
        <v>0</v>
      </c>
      <c r="AK76" s="174">
        <f t="shared" si="22"/>
        <v>0</v>
      </c>
      <c r="AL76" s="459">
        <f t="shared" si="23"/>
        <v>0</v>
      </c>
    </row>
    <row r="77" spans="1:38" x14ac:dyDescent="0.25">
      <c r="A77" s="15">
        <v>64</v>
      </c>
      <c r="B77" s="16" t="s">
        <v>60</v>
      </c>
      <c r="C77" s="17" t="s">
        <v>12</v>
      </c>
      <c r="D77" s="463">
        <f>'Пт День 5 Нед 2'!AG77</f>
        <v>0</v>
      </c>
      <c r="E77" s="463"/>
      <c r="F77" s="38"/>
      <c r="G77" s="144"/>
      <c r="H77" s="38"/>
      <c r="I77" s="144"/>
      <c r="J77" s="38"/>
      <c r="K77" s="38"/>
      <c r="L77" s="38">
        <f t="shared" si="13"/>
        <v>0</v>
      </c>
      <c r="M77" s="38">
        <f t="shared" si="14"/>
        <v>0</v>
      </c>
      <c r="N77" s="363">
        <f t="shared" si="15"/>
        <v>0</v>
      </c>
      <c r="O77" s="38"/>
      <c r="P77" s="38"/>
      <c r="Q77" s="38"/>
      <c r="R77" s="144"/>
      <c r="S77" s="38"/>
      <c r="T77" s="38"/>
      <c r="U77" s="38"/>
      <c r="V77" s="38">
        <f t="shared" si="16"/>
        <v>0</v>
      </c>
      <c r="W77" s="38">
        <f t="shared" si="17"/>
        <v>0</v>
      </c>
      <c r="X77" s="38"/>
      <c r="Y77" s="169">
        <f t="shared" si="18"/>
        <v>0</v>
      </c>
      <c r="Z77" s="38"/>
      <c r="AA77" s="38"/>
      <c r="AB77" s="212">
        <f t="shared" si="19"/>
        <v>0</v>
      </c>
      <c r="AC77" s="38"/>
      <c r="AD77" s="38"/>
      <c r="AE77" s="38"/>
      <c r="AF77" s="381">
        <f t="shared" si="20"/>
        <v>0</v>
      </c>
      <c r="AG77" s="38"/>
      <c r="AH77" s="163"/>
      <c r="AI77" s="38"/>
      <c r="AJ77" s="171">
        <f t="shared" si="21"/>
        <v>0</v>
      </c>
      <c r="AK77" s="174">
        <f t="shared" si="22"/>
        <v>0</v>
      </c>
      <c r="AL77" s="459">
        <f t="shared" si="23"/>
        <v>0</v>
      </c>
    </row>
    <row r="78" spans="1:38" x14ac:dyDescent="0.25">
      <c r="A78" s="15">
        <v>65</v>
      </c>
      <c r="B78" s="16" t="s">
        <v>194</v>
      </c>
      <c r="C78" s="17" t="s">
        <v>12</v>
      </c>
      <c r="D78" s="463">
        <f>'Пт День 5 Нед 2'!AG78</f>
        <v>0</v>
      </c>
      <c r="E78" s="463"/>
      <c r="F78" s="38"/>
      <c r="G78" s="144"/>
      <c r="H78" s="38"/>
      <c r="I78" s="144"/>
      <c r="J78" s="38"/>
      <c r="K78" s="38"/>
      <c r="L78" s="38">
        <f t="shared" si="13"/>
        <v>0</v>
      </c>
      <c r="M78" s="38">
        <f t="shared" si="14"/>
        <v>0</v>
      </c>
      <c r="N78" s="363">
        <f t="shared" si="15"/>
        <v>0</v>
      </c>
      <c r="O78" s="38"/>
      <c r="P78" s="38"/>
      <c r="Q78" s="38"/>
      <c r="R78" s="144"/>
      <c r="S78" s="38"/>
      <c r="T78" s="38"/>
      <c r="U78" s="38"/>
      <c r="V78" s="38">
        <f t="shared" si="16"/>
        <v>0</v>
      </c>
      <c r="W78" s="38">
        <f t="shared" si="17"/>
        <v>0</v>
      </c>
      <c r="X78" s="38"/>
      <c r="Y78" s="169">
        <f t="shared" si="18"/>
        <v>0</v>
      </c>
      <c r="Z78" s="38"/>
      <c r="AA78" s="38"/>
      <c r="AB78" s="212">
        <f t="shared" si="19"/>
        <v>0</v>
      </c>
      <c r="AC78" s="38"/>
      <c r="AD78" s="38"/>
      <c r="AE78" s="38"/>
      <c r="AF78" s="381">
        <f t="shared" si="20"/>
        <v>0</v>
      </c>
      <c r="AG78" s="38"/>
      <c r="AH78" s="163"/>
      <c r="AI78" s="38"/>
      <c r="AJ78" s="171">
        <f t="shared" si="21"/>
        <v>0</v>
      </c>
      <c r="AK78" s="174">
        <f t="shared" si="22"/>
        <v>0</v>
      </c>
      <c r="AL78" s="459">
        <f t="shared" si="23"/>
        <v>0</v>
      </c>
    </row>
    <row r="79" spans="1:38" x14ac:dyDescent="0.25">
      <c r="A79" s="15"/>
      <c r="B79" s="280" t="s">
        <v>195</v>
      </c>
      <c r="C79" s="7"/>
      <c r="D79" s="463">
        <f>'Пт День 5 Нед 2'!AG79</f>
        <v>0</v>
      </c>
      <c r="E79" s="7"/>
      <c r="F79" s="38"/>
      <c r="G79" s="144"/>
      <c r="H79" s="38"/>
      <c r="I79" s="144"/>
      <c r="J79" s="38"/>
      <c r="K79" s="38"/>
      <c r="L79" s="38">
        <f t="shared" si="13"/>
        <v>0</v>
      </c>
      <c r="M79" s="38">
        <f t="shared" si="14"/>
        <v>0</v>
      </c>
      <c r="N79" s="363">
        <f t="shared" si="15"/>
        <v>0</v>
      </c>
      <c r="O79" s="38"/>
      <c r="P79" s="38"/>
      <c r="Q79" s="38"/>
      <c r="R79" s="144"/>
      <c r="S79" s="38"/>
      <c r="T79" s="38"/>
      <c r="U79" s="38"/>
      <c r="V79" s="38">
        <f t="shared" si="16"/>
        <v>0</v>
      </c>
      <c r="W79" s="38">
        <f t="shared" si="17"/>
        <v>0</v>
      </c>
      <c r="X79" s="38"/>
      <c r="Y79" s="169">
        <f t="shared" si="18"/>
        <v>0</v>
      </c>
      <c r="Z79" s="38"/>
      <c r="AA79" s="38"/>
      <c r="AB79" s="212">
        <f t="shared" si="19"/>
        <v>0</v>
      </c>
      <c r="AC79" s="38"/>
      <c r="AD79" s="38"/>
      <c r="AE79" s="38"/>
      <c r="AF79" s="381">
        <f t="shared" si="20"/>
        <v>0</v>
      </c>
      <c r="AG79" s="38"/>
      <c r="AH79" s="163"/>
      <c r="AI79" s="38"/>
      <c r="AJ79" s="171">
        <f t="shared" si="21"/>
        <v>0</v>
      </c>
      <c r="AK79" s="174">
        <f t="shared" si="22"/>
        <v>0</v>
      </c>
      <c r="AL79" s="459">
        <f t="shared" si="23"/>
        <v>0</v>
      </c>
    </row>
    <row r="80" spans="1:38" x14ac:dyDescent="0.25">
      <c r="A80" s="15">
        <v>66</v>
      </c>
      <c r="B80" s="19" t="s">
        <v>66</v>
      </c>
      <c r="C80" s="20" t="s">
        <v>12</v>
      </c>
      <c r="D80" s="463">
        <f>'Пт День 5 Нед 2'!AG80</f>
        <v>0</v>
      </c>
      <c r="E80" s="463"/>
      <c r="F80" s="38"/>
      <c r="G80" s="144"/>
      <c r="H80" s="38"/>
      <c r="I80" s="144"/>
      <c r="J80" s="38"/>
      <c r="K80" s="38"/>
      <c r="L80" s="38">
        <f t="shared" si="13"/>
        <v>0</v>
      </c>
      <c r="M80" s="38">
        <f t="shared" si="14"/>
        <v>0</v>
      </c>
      <c r="N80" s="363">
        <f t="shared" si="15"/>
        <v>0</v>
      </c>
      <c r="O80" s="38"/>
      <c r="P80" s="38"/>
      <c r="Q80" s="38"/>
      <c r="R80" s="144"/>
      <c r="S80" s="38"/>
      <c r="T80" s="38"/>
      <c r="U80" s="38"/>
      <c r="V80" s="38">
        <f t="shared" si="16"/>
        <v>0</v>
      </c>
      <c r="W80" s="38">
        <f t="shared" si="17"/>
        <v>0</v>
      </c>
      <c r="X80" s="38"/>
      <c r="Y80" s="169">
        <f t="shared" si="18"/>
        <v>0</v>
      </c>
      <c r="Z80" s="38"/>
      <c r="AA80" s="38"/>
      <c r="AB80" s="212">
        <f t="shared" si="19"/>
        <v>0</v>
      </c>
      <c r="AC80" s="38"/>
      <c r="AD80" s="38"/>
      <c r="AE80" s="38"/>
      <c r="AF80" s="381">
        <f t="shared" si="20"/>
        <v>0</v>
      </c>
      <c r="AG80" s="38"/>
      <c r="AH80" s="163"/>
      <c r="AI80" s="38"/>
      <c r="AJ80" s="171">
        <f t="shared" si="21"/>
        <v>0</v>
      </c>
      <c r="AK80" s="174">
        <f t="shared" si="22"/>
        <v>0</v>
      </c>
      <c r="AL80" s="459">
        <f t="shared" si="23"/>
        <v>0</v>
      </c>
    </row>
    <row r="81" spans="1:38" x14ac:dyDescent="0.25">
      <c r="A81" s="15">
        <v>67</v>
      </c>
      <c r="B81" s="19" t="s">
        <v>67</v>
      </c>
      <c r="C81" s="20" t="s">
        <v>12</v>
      </c>
      <c r="D81" s="463">
        <f>'Пт День 5 Нед 2'!AG81</f>
        <v>0</v>
      </c>
      <c r="E81" s="463"/>
      <c r="F81" s="38"/>
      <c r="G81" s="144"/>
      <c r="H81" s="38"/>
      <c r="I81" s="144"/>
      <c r="J81" s="38"/>
      <c r="K81" s="38"/>
      <c r="L81" s="38">
        <f t="shared" si="13"/>
        <v>0</v>
      </c>
      <c r="M81" s="38">
        <f t="shared" si="14"/>
        <v>0</v>
      </c>
      <c r="N81" s="363">
        <f t="shared" si="15"/>
        <v>0</v>
      </c>
      <c r="O81" s="38"/>
      <c r="P81" s="38"/>
      <c r="Q81" s="38"/>
      <c r="R81" s="144"/>
      <c r="S81" s="38"/>
      <c r="T81" s="38"/>
      <c r="U81" s="38"/>
      <c r="V81" s="38">
        <f t="shared" si="16"/>
        <v>0</v>
      </c>
      <c r="W81" s="38">
        <f t="shared" si="17"/>
        <v>0</v>
      </c>
      <c r="X81" s="38"/>
      <c r="Y81" s="169">
        <f t="shared" si="18"/>
        <v>0</v>
      </c>
      <c r="Z81" s="38"/>
      <c r="AA81" s="38"/>
      <c r="AB81" s="212">
        <f t="shared" si="19"/>
        <v>0</v>
      </c>
      <c r="AC81" s="38"/>
      <c r="AD81" s="38"/>
      <c r="AE81" s="38"/>
      <c r="AF81" s="381">
        <f t="shared" si="20"/>
        <v>0</v>
      </c>
      <c r="AG81" s="38"/>
      <c r="AH81" s="163">
        <v>1.0200000000000001E-2</v>
      </c>
      <c r="AI81" s="38"/>
      <c r="AJ81" s="171">
        <f t="shared" si="21"/>
        <v>1.0200000000000001E-2</v>
      </c>
      <c r="AK81" s="174">
        <f t="shared" si="22"/>
        <v>1.0200000000000001E-2</v>
      </c>
      <c r="AL81" s="459">
        <f t="shared" si="23"/>
        <v>-1.0200000000000001E-2</v>
      </c>
    </row>
    <row r="82" spans="1:38" x14ac:dyDescent="0.25">
      <c r="A82" s="15">
        <v>68</v>
      </c>
      <c r="B82" s="19" t="s">
        <v>68</v>
      </c>
      <c r="C82" s="20" t="s">
        <v>12</v>
      </c>
      <c r="D82" s="463">
        <f>'Пт День 5 Нед 2'!AG82</f>
        <v>0</v>
      </c>
      <c r="E82" s="463"/>
      <c r="F82" s="38"/>
      <c r="G82" s="144"/>
      <c r="H82" s="38"/>
      <c r="I82" s="144"/>
      <c r="J82" s="38"/>
      <c r="K82" s="38"/>
      <c r="L82" s="38">
        <f t="shared" si="13"/>
        <v>0</v>
      </c>
      <c r="M82" s="38">
        <f t="shared" si="14"/>
        <v>0</v>
      </c>
      <c r="N82" s="363">
        <f t="shared" si="15"/>
        <v>0</v>
      </c>
      <c r="O82" s="38"/>
      <c r="P82" s="38"/>
      <c r="Q82" s="38"/>
      <c r="R82" s="144"/>
      <c r="S82" s="38"/>
      <c r="T82" s="38"/>
      <c r="U82" s="38"/>
      <c r="V82" s="38">
        <f t="shared" si="16"/>
        <v>0</v>
      </c>
      <c r="W82" s="38">
        <f t="shared" si="17"/>
        <v>0</v>
      </c>
      <c r="X82" s="38"/>
      <c r="Y82" s="169">
        <f t="shared" si="18"/>
        <v>0</v>
      </c>
      <c r="Z82" s="38"/>
      <c r="AA82" s="38"/>
      <c r="AB82" s="212">
        <f t="shared" si="19"/>
        <v>0</v>
      </c>
      <c r="AC82" s="38"/>
      <c r="AD82" s="38"/>
      <c r="AE82" s="38"/>
      <c r="AF82" s="381">
        <f t="shared" si="20"/>
        <v>0</v>
      </c>
      <c r="AG82" s="38"/>
      <c r="AH82" s="163"/>
      <c r="AI82" s="38"/>
      <c r="AJ82" s="171">
        <f t="shared" si="21"/>
        <v>0</v>
      </c>
      <c r="AK82" s="174">
        <f t="shared" si="22"/>
        <v>0</v>
      </c>
      <c r="AL82" s="459">
        <f t="shared" si="23"/>
        <v>0</v>
      </c>
    </row>
    <row r="83" spans="1:38" x14ac:dyDescent="0.25">
      <c r="A83" s="15">
        <v>69</v>
      </c>
      <c r="B83" s="16" t="s">
        <v>69</v>
      </c>
      <c r="C83" s="17" t="s">
        <v>12</v>
      </c>
      <c r="D83" s="463">
        <f>'Пт День 5 Нед 2'!AG83</f>
        <v>0</v>
      </c>
      <c r="E83" s="463"/>
      <c r="F83" s="38"/>
      <c r="G83" s="144"/>
      <c r="H83" s="38"/>
      <c r="I83" s="144"/>
      <c r="J83" s="38"/>
      <c r="K83" s="38"/>
      <c r="L83" s="38">
        <f t="shared" si="13"/>
        <v>0</v>
      </c>
      <c r="M83" s="38">
        <f t="shared" si="14"/>
        <v>0</v>
      </c>
      <c r="N83" s="363">
        <f t="shared" si="15"/>
        <v>0</v>
      </c>
      <c r="O83" s="38"/>
      <c r="P83" s="38"/>
      <c r="Q83" s="38"/>
      <c r="R83" s="144"/>
      <c r="S83" s="38"/>
      <c r="T83" s="38"/>
      <c r="U83" s="38"/>
      <c r="V83" s="38">
        <f t="shared" si="16"/>
        <v>0</v>
      </c>
      <c r="W83" s="38">
        <f t="shared" si="17"/>
        <v>0</v>
      </c>
      <c r="X83" s="38"/>
      <c r="Y83" s="169">
        <f t="shared" si="18"/>
        <v>0</v>
      </c>
      <c r="Z83" s="38"/>
      <c r="AA83" s="38"/>
      <c r="AB83" s="212">
        <f t="shared" si="19"/>
        <v>0</v>
      </c>
      <c r="AC83" s="38"/>
      <c r="AD83" s="38">
        <v>2.0400000000000001E-2</v>
      </c>
      <c r="AE83" s="38"/>
      <c r="AF83" s="381">
        <f t="shared" si="20"/>
        <v>0</v>
      </c>
      <c r="AG83" s="38"/>
      <c r="AH83" s="163">
        <v>1.0200000000000001E-2</v>
      </c>
      <c r="AI83" s="38"/>
      <c r="AJ83" s="171">
        <f t="shared" si="21"/>
        <v>1.0200000000000001E-2</v>
      </c>
      <c r="AK83" s="174">
        <f t="shared" si="22"/>
        <v>1.0200000000000001E-2</v>
      </c>
      <c r="AL83" s="459">
        <f t="shared" si="23"/>
        <v>-1.0200000000000001E-2</v>
      </c>
    </row>
    <row r="84" spans="1:38" x14ac:dyDescent="0.25">
      <c r="A84" s="15">
        <v>70</v>
      </c>
      <c r="B84" s="16" t="s">
        <v>70</v>
      </c>
      <c r="C84" s="17" t="s">
        <v>12</v>
      </c>
      <c r="D84" s="463">
        <f>'Пт День 5 Нед 2'!AG84</f>
        <v>0</v>
      </c>
      <c r="E84" s="463"/>
      <c r="F84" s="38"/>
      <c r="G84" s="144"/>
      <c r="H84" s="38"/>
      <c r="I84" s="144"/>
      <c r="J84" s="38"/>
      <c r="K84" s="38"/>
      <c r="L84" s="38">
        <f t="shared" si="13"/>
        <v>0</v>
      </c>
      <c r="M84" s="38">
        <f t="shared" si="14"/>
        <v>0</v>
      </c>
      <c r="N84" s="363">
        <f t="shared" si="15"/>
        <v>0</v>
      </c>
      <c r="O84" s="38"/>
      <c r="P84" s="38"/>
      <c r="Q84" s="38"/>
      <c r="R84" s="144"/>
      <c r="S84" s="38"/>
      <c r="T84" s="38"/>
      <c r="U84" s="38"/>
      <c r="V84" s="38">
        <f t="shared" si="16"/>
        <v>0</v>
      </c>
      <c r="W84" s="38">
        <f t="shared" si="17"/>
        <v>0</v>
      </c>
      <c r="X84" s="38"/>
      <c r="Y84" s="169">
        <f t="shared" si="18"/>
        <v>0</v>
      </c>
      <c r="Z84" s="38"/>
      <c r="AA84" s="38"/>
      <c r="AB84" s="212">
        <f t="shared" si="19"/>
        <v>0</v>
      </c>
      <c r="AC84" s="38"/>
      <c r="AD84" s="38"/>
      <c r="AE84" s="38"/>
      <c r="AF84" s="381">
        <f t="shared" si="20"/>
        <v>0</v>
      </c>
      <c r="AG84" s="38"/>
      <c r="AH84" s="163"/>
      <c r="AI84" s="38"/>
      <c r="AJ84" s="171">
        <f t="shared" si="21"/>
        <v>0</v>
      </c>
      <c r="AK84" s="174">
        <f t="shared" si="22"/>
        <v>0</v>
      </c>
      <c r="AL84" s="459">
        <f t="shared" si="23"/>
        <v>0</v>
      </c>
    </row>
    <row r="85" spans="1:38" x14ac:dyDescent="0.25">
      <c r="A85" s="15">
        <v>71</v>
      </c>
      <c r="B85" s="22" t="s">
        <v>103</v>
      </c>
      <c r="C85" s="17" t="s">
        <v>12</v>
      </c>
      <c r="D85" s="463">
        <f>'Пт День 5 Нед 2'!AG85</f>
        <v>0</v>
      </c>
      <c r="E85" s="463"/>
      <c r="F85" s="38"/>
      <c r="G85" s="144"/>
      <c r="H85" s="38"/>
      <c r="I85" s="144"/>
      <c r="J85" s="38"/>
      <c r="K85" s="38"/>
      <c r="L85" s="38">
        <f t="shared" si="13"/>
        <v>0</v>
      </c>
      <c r="M85" s="38">
        <f t="shared" si="14"/>
        <v>0</v>
      </c>
      <c r="N85" s="363">
        <f t="shared" si="15"/>
        <v>0</v>
      </c>
      <c r="O85" s="38"/>
      <c r="P85" s="38"/>
      <c r="Q85" s="38"/>
      <c r="R85" s="144"/>
      <c r="S85" s="38"/>
      <c r="T85" s="38"/>
      <c r="U85" s="38"/>
      <c r="V85" s="38">
        <f t="shared" si="16"/>
        <v>0</v>
      </c>
      <c r="W85" s="38">
        <f t="shared" si="17"/>
        <v>0</v>
      </c>
      <c r="X85" s="38"/>
      <c r="Y85" s="169">
        <f t="shared" si="18"/>
        <v>0</v>
      </c>
      <c r="Z85" s="38"/>
      <c r="AA85" s="38"/>
      <c r="AB85" s="212">
        <f t="shared" si="19"/>
        <v>0</v>
      </c>
      <c r="AC85" s="38"/>
      <c r="AD85" s="38"/>
      <c r="AE85" s="38"/>
      <c r="AF85" s="381">
        <f t="shared" si="20"/>
        <v>0</v>
      </c>
      <c r="AG85" s="38"/>
      <c r="AH85" s="163"/>
      <c r="AI85" s="38"/>
      <c r="AJ85" s="171">
        <f t="shared" si="21"/>
        <v>0</v>
      </c>
      <c r="AK85" s="174">
        <f t="shared" si="22"/>
        <v>0</v>
      </c>
      <c r="AL85" s="459">
        <f t="shared" si="23"/>
        <v>0</v>
      </c>
    </row>
    <row r="86" spans="1:38" x14ac:dyDescent="0.25">
      <c r="A86" s="15">
        <v>72</v>
      </c>
      <c r="B86" s="22" t="s">
        <v>111</v>
      </c>
      <c r="C86" s="17" t="s">
        <v>12</v>
      </c>
      <c r="D86" s="463">
        <f>'Пт День 5 Нед 2'!AG86</f>
        <v>0</v>
      </c>
      <c r="E86" s="463"/>
      <c r="F86" s="38"/>
      <c r="G86" s="144"/>
      <c r="H86" s="38"/>
      <c r="I86" s="144"/>
      <c r="J86" s="38"/>
      <c r="K86" s="38"/>
      <c r="L86" s="38">
        <f t="shared" si="13"/>
        <v>0</v>
      </c>
      <c r="M86" s="38">
        <f t="shared" si="14"/>
        <v>0</v>
      </c>
      <c r="N86" s="363">
        <f t="shared" si="15"/>
        <v>0</v>
      </c>
      <c r="O86" s="38"/>
      <c r="P86" s="38"/>
      <c r="Q86" s="38"/>
      <c r="R86" s="144"/>
      <c r="S86" s="38"/>
      <c r="T86" s="38"/>
      <c r="U86" s="38"/>
      <c r="V86" s="38">
        <f t="shared" si="16"/>
        <v>0</v>
      </c>
      <c r="W86" s="38">
        <f t="shared" si="17"/>
        <v>0</v>
      </c>
      <c r="X86" s="38"/>
      <c r="Y86" s="169">
        <f t="shared" si="18"/>
        <v>0</v>
      </c>
      <c r="Z86" s="38"/>
      <c r="AA86" s="38"/>
      <c r="AB86" s="212">
        <f t="shared" si="19"/>
        <v>0</v>
      </c>
      <c r="AC86" s="38"/>
      <c r="AD86" s="38"/>
      <c r="AE86" s="38"/>
      <c r="AF86" s="381">
        <f t="shared" si="20"/>
        <v>0</v>
      </c>
      <c r="AG86" s="38"/>
      <c r="AH86" s="163"/>
      <c r="AI86" s="38"/>
      <c r="AJ86" s="171">
        <f t="shared" si="21"/>
        <v>0</v>
      </c>
      <c r="AK86" s="174">
        <f t="shared" si="22"/>
        <v>0</v>
      </c>
      <c r="AL86" s="459">
        <f t="shared" si="23"/>
        <v>0</v>
      </c>
    </row>
    <row r="87" spans="1:38" x14ac:dyDescent="0.25">
      <c r="A87" s="15">
        <v>73</v>
      </c>
      <c r="B87" s="22" t="s">
        <v>112</v>
      </c>
      <c r="C87" s="17" t="s">
        <v>12</v>
      </c>
      <c r="D87" s="463">
        <f>'Пт День 5 Нед 2'!AG87</f>
        <v>0</v>
      </c>
      <c r="E87" s="463"/>
      <c r="F87" s="38"/>
      <c r="G87" s="144"/>
      <c r="H87" s="38"/>
      <c r="I87" s="144"/>
      <c r="J87" s="38"/>
      <c r="K87" s="38"/>
      <c r="L87" s="38">
        <f t="shared" si="13"/>
        <v>0</v>
      </c>
      <c r="M87" s="38">
        <f t="shared" si="14"/>
        <v>0</v>
      </c>
      <c r="N87" s="363">
        <f t="shared" si="15"/>
        <v>0</v>
      </c>
      <c r="O87" s="38"/>
      <c r="P87" s="38"/>
      <c r="Q87" s="38"/>
      <c r="R87" s="144"/>
      <c r="S87" s="38"/>
      <c r="T87" s="38"/>
      <c r="U87" s="38"/>
      <c r="V87" s="38">
        <f t="shared" si="16"/>
        <v>0</v>
      </c>
      <c r="W87" s="38">
        <f t="shared" si="17"/>
        <v>0</v>
      </c>
      <c r="X87" s="38"/>
      <c r="Y87" s="169">
        <f t="shared" si="18"/>
        <v>0</v>
      </c>
      <c r="Z87" s="38"/>
      <c r="AA87" s="38"/>
      <c r="AB87" s="212">
        <f t="shared" si="19"/>
        <v>0</v>
      </c>
      <c r="AC87" s="38"/>
      <c r="AD87" s="38"/>
      <c r="AE87" s="38"/>
      <c r="AF87" s="381">
        <f t="shared" si="20"/>
        <v>0</v>
      </c>
      <c r="AG87" s="38"/>
      <c r="AH87" s="163"/>
      <c r="AI87" s="38"/>
      <c r="AJ87" s="171">
        <f t="shared" si="21"/>
        <v>0</v>
      </c>
      <c r="AK87" s="174">
        <f t="shared" si="22"/>
        <v>0</v>
      </c>
      <c r="AL87" s="459">
        <f t="shared" si="23"/>
        <v>0</v>
      </c>
    </row>
    <row r="88" spans="1:38" x14ac:dyDescent="0.25">
      <c r="A88" s="15">
        <v>74</v>
      </c>
      <c r="B88" s="22" t="s">
        <v>198</v>
      </c>
      <c r="C88" s="23" t="s">
        <v>12</v>
      </c>
      <c r="D88" s="463">
        <f>'Пт День 5 Нед 2'!AG88</f>
        <v>0</v>
      </c>
      <c r="E88" s="464"/>
      <c r="F88" s="38"/>
      <c r="G88" s="144"/>
      <c r="H88" s="38"/>
      <c r="I88" s="144"/>
      <c r="J88" s="38"/>
      <c r="K88" s="38"/>
      <c r="L88" s="38">
        <f t="shared" si="13"/>
        <v>0</v>
      </c>
      <c r="M88" s="38">
        <f t="shared" si="14"/>
        <v>0</v>
      </c>
      <c r="N88" s="363">
        <f t="shared" si="15"/>
        <v>0</v>
      </c>
      <c r="O88" s="38"/>
      <c r="P88" s="38"/>
      <c r="Q88" s="38"/>
      <c r="R88" s="144"/>
      <c r="S88" s="38"/>
      <c r="T88" s="38"/>
      <c r="U88" s="38"/>
      <c r="V88" s="38">
        <f t="shared" si="16"/>
        <v>0</v>
      </c>
      <c r="W88" s="38">
        <f t="shared" si="17"/>
        <v>0</v>
      </c>
      <c r="X88" s="38"/>
      <c r="Y88" s="169">
        <f t="shared" si="18"/>
        <v>0</v>
      </c>
      <c r="Z88" s="38"/>
      <c r="AA88" s="38"/>
      <c r="AB88" s="212">
        <f t="shared" si="19"/>
        <v>0</v>
      </c>
      <c r="AC88" s="38"/>
      <c r="AD88" s="38"/>
      <c r="AE88" s="38"/>
      <c r="AF88" s="381">
        <f t="shared" si="20"/>
        <v>0</v>
      </c>
      <c r="AG88" s="38"/>
      <c r="AH88" s="163"/>
      <c r="AI88" s="38"/>
      <c r="AJ88" s="171">
        <f t="shared" si="21"/>
        <v>0</v>
      </c>
      <c r="AK88" s="174">
        <f t="shared" si="22"/>
        <v>0</v>
      </c>
      <c r="AL88" s="459">
        <f t="shared" si="23"/>
        <v>0</v>
      </c>
    </row>
    <row r="89" spans="1:38" x14ac:dyDescent="0.25">
      <c r="A89" s="15">
        <v>75</v>
      </c>
      <c r="B89" s="22" t="s">
        <v>199</v>
      </c>
      <c r="C89" s="23" t="s">
        <v>12</v>
      </c>
      <c r="D89" s="463">
        <f>'Пт День 5 Нед 2'!AG89</f>
        <v>0</v>
      </c>
      <c r="E89" s="464"/>
      <c r="F89" s="38"/>
      <c r="G89" s="144"/>
      <c r="H89" s="38"/>
      <c r="I89" s="144"/>
      <c r="J89" s="38"/>
      <c r="K89" s="38"/>
      <c r="L89" s="38">
        <f t="shared" si="13"/>
        <v>0</v>
      </c>
      <c r="M89" s="38">
        <f t="shared" si="14"/>
        <v>0</v>
      </c>
      <c r="N89" s="363">
        <f t="shared" si="15"/>
        <v>0</v>
      </c>
      <c r="O89" s="38"/>
      <c r="P89" s="38"/>
      <c r="Q89" s="38"/>
      <c r="R89" s="144"/>
      <c r="S89" s="38"/>
      <c r="T89" s="38"/>
      <c r="U89" s="38"/>
      <c r="V89" s="38">
        <f t="shared" si="16"/>
        <v>0</v>
      </c>
      <c r="W89" s="38">
        <f t="shared" si="17"/>
        <v>0</v>
      </c>
      <c r="X89" s="38"/>
      <c r="Y89" s="169">
        <f t="shared" si="18"/>
        <v>0</v>
      </c>
      <c r="Z89" s="38"/>
      <c r="AA89" s="38"/>
      <c r="AB89" s="212">
        <f t="shared" si="19"/>
        <v>0</v>
      </c>
      <c r="AC89" s="38"/>
      <c r="AD89" s="38"/>
      <c r="AE89" s="38"/>
      <c r="AF89" s="381">
        <f t="shared" si="20"/>
        <v>0</v>
      </c>
      <c r="AG89" s="38"/>
      <c r="AH89" s="163"/>
      <c r="AI89" s="38"/>
      <c r="AJ89" s="171">
        <f t="shared" si="21"/>
        <v>0</v>
      </c>
      <c r="AK89" s="174">
        <f t="shared" si="22"/>
        <v>0</v>
      </c>
      <c r="AL89" s="459">
        <f t="shared" si="23"/>
        <v>0</v>
      </c>
    </row>
    <row r="90" spans="1:38" x14ac:dyDescent="0.25">
      <c r="A90" s="15"/>
      <c r="B90" s="281" t="s">
        <v>205</v>
      </c>
      <c r="C90" s="20"/>
      <c r="D90" s="463">
        <f>'Пт День 5 Нед 2'!AG90</f>
        <v>0</v>
      </c>
      <c r="E90" s="463"/>
      <c r="F90" s="38"/>
      <c r="G90" s="144"/>
      <c r="H90" s="38"/>
      <c r="I90" s="144"/>
      <c r="J90" s="38"/>
      <c r="K90" s="38"/>
      <c r="L90" s="38">
        <f t="shared" si="13"/>
        <v>0</v>
      </c>
      <c r="M90" s="38">
        <f t="shared" si="14"/>
        <v>0</v>
      </c>
      <c r="N90" s="363">
        <f t="shared" si="15"/>
        <v>0</v>
      </c>
      <c r="O90" s="38"/>
      <c r="P90" s="38"/>
      <c r="Q90" s="38"/>
      <c r="R90" s="144"/>
      <c r="S90" s="38"/>
      <c r="T90" s="38"/>
      <c r="U90" s="38"/>
      <c r="V90" s="38">
        <f t="shared" si="16"/>
        <v>0</v>
      </c>
      <c r="W90" s="38">
        <f t="shared" si="17"/>
        <v>0</v>
      </c>
      <c r="X90" s="38"/>
      <c r="Y90" s="169">
        <f t="shared" si="18"/>
        <v>0</v>
      </c>
      <c r="Z90" s="38"/>
      <c r="AA90" s="38"/>
      <c r="AB90" s="212">
        <f t="shared" si="19"/>
        <v>0</v>
      </c>
      <c r="AC90" s="38"/>
      <c r="AD90" s="38"/>
      <c r="AE90" s="38"/>
      <c r="AF90" s="381">
        <f t="shared" si="20"/>
        <v>0</v>
      </c>
      <c r="AG90" s="38"/>
      <c r="AH90" s="163"/>
      <c r="AI90" s="38"/>
      <c r="AJ90" s="171">
        <f t="shared" si="21"/>
        <v>0</v>
      </c>
      <c r="AK90" s="174">
        <f t="shared" si="22"/>
        <v>0</v>
      </c>
      <c r="AL90" s="459">
        <f t="shared" si="23"/>
        <v>0</v>
      </c>
    </row>
    <row r="91" spans="1:38" x14ac:dyDescent="0.25">
      <c r="A91" s="15">
        <v>76</v>
      </c>
      <c r="B91" s="51" t="s">
        <v>223</v>
      </c>
      <c r="C91" s="20" t="s">
        <v>45</v>
      </c>
      <c r="D91" s="463">
        <f>'Пт День 5 Нед 2'!AG91</f>
        <v>0</v>
      </c>
      <c r="E91" s="463"/>
      <c r="F91" s="38"/>
      <c r="G91" s="144"/>
      <c r="H91" s="38"/>
      <c r="I91" s="144"/>
      <c r="J91" s="38"/>
      <c r="K91" s="38"/>
      <c r="L91" s="38">
        <f t="shared" si="13"/>
        <v>0</v>
      </c>
      <c r="M91" s="38">
        <f t="shared" si="14"/>
        <v>0</v>
      </c>
      <c r="N91" s="363">
        <f t="shared" si="15"/>
        <v>0</v>
      </c>
      <c r="O91" s="38"/>
      <c r="P91" s="38"/>
      <c r="Q91" s="38"/>
      <c r="R91" s="144"/>
      <c r="S91" s="38"/>
      <c r="T91" s="38"/>
      <c r="U91" s="38"/>
      <c r="V91" s="38">
        <f t="shared" si="16"/>
        <v>0</v>
      </c>
      <c r="W91" s="38">
        <f t="shared" si="17"/>
        <v>0</v>
      </c>
      <c r="X91" s="38"/>
      <c r="Y91" s="169">
        <f t="shared" si="18"/>
        <v>0</v>
      </c>
      <c r="Z91" s="38"/>
      <c r="AA91" s="38"/>
      <c r="AB91" s="212">
        <f t="shared" si="19"/>
        <v>0</v>
      </c>
      <c r="AC91" s="38"/>
      <c r="AD91" s="38"/>
      <c r="AE91" s="38"/>
      <c r="AF91" s="381">
        <f t="shared" si="20"/>
        <v>0</v>
      </c>
      <c r="AG91" s="38"/>
      <c r="AH91" s="163"/>
      <c r="AI91" s="38"/>
      <c r="AJ91" s="171">
        <f t="shared" si="21"/>
        <v>0</v>
      </c>
      <c r="AK91" s="174">
        <f t="shared" si="22"/>
        <v>0</v>
      </c>
      <c r="AL91" s="459">
        <f t="shared" si="23"/>
        <v>0</v>
      </c>
    </row>
    <row r="92" spans="1:38" x14ac:dyDescent="0.25">
      <c r="A92" s="15">
        <v>77</v>
      </c>
      <c r="B92" s="19" t="s">
        <v>2</v>
      </c>
      <c r="C92" s="20" t="s">
        <v>45</v>
      </c>
      <c r="D92" s="463">
        <f>'Пт День 5 Нед 2'!AG92</f>
        <v>0</v>
      </c>
      <c r="E92" s="463"/>
      <c r="F92" s="38"/>
      <c r="G92" s="144"/>
      <c r="H92" s="38"/>
      <c r="I92" s="144"/>
      <c r="J92" s="38"/>
      <c r="K92" s="38"/>
      <c r="L92" s="38">
        <f t="shared" si="13"/>
        <v>0</v>
      </c>
      <c r="M92" s="38">
        <f t="shared" si="14"/>
        <v>0</v>
      </c>
      <c r="N92" s="363">
        <f t="shared" si="15"/>
        <v>0</v>
      </c>
      <c r="O92" s="38"/>
      <c r="P92" s="38"/>
      <c r="Q92" s="38"/>
      <c r="R92" s="144"/>
      <c r="S92" s="38"/>
      <c r="T92" s="38"/>
      <c r="U92" s="38"/>
      <c r="V92" s="38">
        <f t="shared" si="16"/>
        <v>0</v>
      </c>
      <c r="W92" s="38">
        <f t="shared" si="17"/>
        <v>0</v>
      </c>
      <c r="X92" s="38"/>
      <c r="Y92" s="169">
        <f t="shared" si="18"/>
        <v>0</v>
      </c>
      <c r="Z92" s="38"/>
      <c r="AA92" s="38"/>
      <c r="AB92" s="212">
        <f t="shared" si="19"/>
        <v>0</v>
      </c>
      <c r="AC92" s="38"/>
      <c r="AD92" s="38"/>
      <c r="AE92" s="38"/>
      <c r="AF92" s="381">
        <f t="shared" si="20"/>
        <v>0</v>
      </c>
      <c r="AG92" s="38"/>
      <c r="AH92" s="163"/>
      <c r="AI92" s="38"/>
      <c r="AJ92" s="171">
        <f t="shared" si="21"/>
        <v>0</v>
      </c>
      <c r="AK92" s="174">
        <f t="shared" si="22"/>
        <v>0</v>
      </c>
      <c r="AL92" s="459">
        <f t="shared" si="23"/>
        <v>0</v>
      </c>
    </row>
    <row r="93" spans="1:38" x14ac:dyDescent="0.25">
      <c r="A93" s="26"/>
      <c r="B93" s="281" t="s">
        <v>200</v>
      </c>
      <c r="C93" s="17"/>
      <c r="D93" s="463">
        <f>'Пт День 5 Нед 2'!AG93</f>
        <v>0</v>
      </c>
      <c r="E93" s="463"/>
      <c r="F93" s="38"/>
      <c r="G93" s="144"/>
      <c r="H93" s="38"/>
      <c r="I93" s="144"/>
      <c r="J93" s="38"/>
      <c r="K93" s="38"/>
      <c r="L93" s="38">
        <f t="shared" si="13"/>
        <v>0</v>
      </c>
      <c r="M93" s="38">
        <f t="shared" si="14"/>
        <v>0</v>
      </c>
      <c r="N93" s="363">
        <f t="shared" si="15"/>
        <v>0</v>
      </c>
      <c r="O93" s="38"/>
      <c r="P93" s="38"/>
      <c r="Q93" s="38"/>
      <c r="R93" s="144"/>
      <c r="S93" s="38"/>
      <c r="T93" s="38"/>
      <c r="U93" s="38"/>
      <c r="V93" s="38">
        <f t="shared" si="16"/>
        <v>0</v>
      </c>
      <c r="W93" s="38">
        <f t="shared" si="17"/>
        <v>0</v>
      </c>
      <c r="X93" s="38"/>
      <c r="Y93" s="169">
        <f t="shared" si="18"/>
        <v>0</v>
      </c>
      <c r="Z93" s="38"/>
      <c r="AA93" s="38"/>
      <c r="AB93" s="212">
        <f t="shared" si="19"/>
        <v>0</v>
      </c>
      <c r="AC93" s="38"/>
      <c r="AD93" s="38"/>
      <c r="AE93" s="38"/>
      <c r="AF93" s="381">
        <f t="shared" si="20"/>
        <v>0</v>
      </c>
      <c r="AG93" s="38"/>
      <c r="AH93" s="163"/>
      <c r="AI93" s="38"/>
      <c r="AJ93" s="171">
        <f t="shared" si="21"/>
        <v>0</v>
      </c>
      <c r="AK93" s="174">
        <f t="shared" si="22"/>
        <v>0</v>
      </c>
      <c r="AL93" s="459">
        <f t="shared" si="23"/>
        <v>0</v>
      </c>
    </row>
    <row r="94" spans="1:38" x14ac:dyDescent="0.25">
      <c r="A94" s="27">
        <v>78</v>
      </c>
      <c r="B94" s="19" t="s">
        <v>0</v>
      </c>
      <c r="C94" s="17" t="s">
        <v>82</v>
      </c>
      <c r="D94" s="463">
        <f>'Пт День 5 Нед 2'!AG94</f>
        <v>0</v>
      </c>
      <c r="E94" s="463"/>
      <c r="F94" s="38"/>
      <c r="G94" s="144"/>
      <c r="H94" s="38"/>
      <c r="I94" s="144"/>
      <c r="J94" s="38"/>
      <c r="K94" s="38"/>
      <c r="L94" s="38">
        <f t="shared" si="13"/>
        <v>0</v>
      </c>
      <c r="M94" s="38">
        <f t="shared" si="14"/>
        <v>0</v>
      </c>
      <c r="N94" s="363">
        <f t="shared" si="15"/>
        <v>0</v>
      </c>
      <c r="O94" s="38"/>
      <c r="P94" s="38"/>
      <c r="Q94" s="38"/>
      <c r="R94" s="144"/>
      <c r="S94" s="38"/>
      <c r="T94" s="38"/>
      <c r="U94" s="38"/>
      <c r="V94" s="38">
        <f t="shared" si="16"/>
        <v>0</v>
      </c>
      <c r="W94" s="38">
        <f t="shared" si="17"/>
        <v>0</v>
      </c>
      <c r="X94" s="38"/>
      <c r="Y94" s="169">
        <f t="shared" si="18"/>
        <v>0</v>
      </c>
      <c r="Z94" s="38"/>
      <c r="AA94" s="38"/>
      <c r="AB94" s="212">
        <f t="shared" si="19"/>
        <v>0</v>
      </c>
      <c r="AC94" s="38"/>
      <c r="AD94" s="38"/>
      <c r="AE94" s="38"/>
      <c r="AF94" s="381">
        <f t="shared" si="20"/>
        <v>0</v>
      </c>
      <c r="AG94" s="38"/>
      <c r="AH94" s="163"/>
      <c r="AI94" s="38"/>
      <c r="AJ94" s="171">
        <f t="shared" si="21"/>
        <v>0</v>
      </c>
      <c r="AK94" s="174">
        <f t="shared" si="22"/>
        <v>0</v>
      </c>
      <c r="AL94" s="459">
        <f t="shared" si="23"/>
        <v>0</v>
      </c>
    </row>
    <row r="95" spans="1:38" x14ac:dyDescent="0.25">
      <c r="A95" s="15">
        <v>79</v>
      </c>
      <c r="B95" s="19" t="s">
        <v>171</v>
      </c>
      <c r="C95" s="17" t="s">
        <v>12</v>
      </c>
      <c r="D95" s="463">
        <f>'Пт День 5 Нед 2'!AG95</f>
        <v>0</v>
      </c>
      <c r="E95" s="463"/>
      <c r="F95" s="38"/>
      <c r="G95" s="144"/>
      <c r="H95" s="38"/>
      <c r="I95" s="144"/>
      <c r="J95" s="38"/>
      <c r="K95" s="38"/>
      <c r="L95" s="38">
        <f t="shared" si="13"/>
        <v>0</v>
      </c>
      <c r="M95" s="38">
        <f t="shared" si="14"/>
        <v>0</v>
      </c>
      <c r="N95" s="363">
        <f t="shared" si="15"/>
        <v>0</v>
      </c>
      <c r="O95" s="38"/>
      <c r="P95" s="38"/>
      <c r="Q95" s="38"/>
      <c r="R95" s="144"/>
      <c r="S95" s="38"/>
      <c r="T95" s="38"/>
      <c r="U95" s="38"/>
      <c r="V95" s="38">
        <f t="shared" si="16"/>
        <v>0</v>
      </c>
      <c r="W95" s="38">
        <f t="shared" si="17"/>
        <v>0</v>
      </c>
      <c r="X95" s="38"/>
      <c r="Y95" s="169">
        <f t="shared" si="18"/>
        <v>0</v>
      </c>
      <c r="Z95" s="38"/>
      <c r="AA95" s="38"/>
      <c r="AB95" s="212">
        <f t="shared" si="19"/>
        <v>0</v>
      </c>
      <c r="AC95" s="38"/>
      <c r="AD95" s="38"/>
      <c r="AE95" s="38"/>
      <c r="AF95" s="381">
        <f t="shared" si="20"/>
        <v>0</v>
      </c>
      <c r="AG95" s="38"/>
      <c r="AH95" s="163"/>
      <c r="AI95" s="38"/>
      <c r="AJ95" s="171">
        <f t="shared" si="21"/>
        <v>0</v>
      </c>
      <c r="AK95" s="174">
        <f t="shared" si="22"/>
        <v>0</v>
      </c>
      <c r="AL95" s="459">
        <f t="shared" si="23"/>
        <v>0</v>
      </c>
    </row>
    <row r="96" spans="1:38" x14ac:dyDescent="0.25">
      <c r="A96" s="27">
        <v>80</v>
      </c>
      <c r="B96" s="16" t="s">
        <v>81</v>
      </c>
      <c r="C96" s="17" t="s">
        <v>12</v>
      </c>
      <c r="D96" s="463">
        <f>'Пт День 5 Нед 2'!AG96</f>
        <v>0</v>
      </c>
      <c r="E96" s="463"/>
      <c r="F96" s="38"/>
      <c r="G96" s="144"/>
      <c r="H96" s="38"/>
      <c r="I96" s="144"/>
      <c r="J96" s="38"/>
      <c r="K96" s="38"/>
      <c r="L96" s="38">
        <f t="shared" si="13"/>
        <v>0</v>
      </c>
      <c r="M96" s="38">
        <f t="shared" si="14"/>
        <v>0</v>
      </c>
      <c r="N96" s="363">
        <f t="shared" si="15"/>
        <v>0</v>
      </c>
      <c r="O96" s="38"/>
      <c r="P96" s="38"/>
      <c r="Q96" s="38"/>
      <c r="R96" s="144"/>
      <c r="S96" s="38"/>
      <c r="T96" s="38"/>
      <c r="U96" s="38"/>
      <c r="V96" s="38">
        <f t="shared" si="16"/>
        <v>0</v>
      </c>
      <c r="W96" s="38">
        <f t="shared" si="17"/>
        <v>0</v>
      </c>
      <c r="X96" s="38"/>
      <c r="Y96" s="169">
        <f t="shared" si="18"/>
        <v>0</v>
      </c>
      <c r="Z96" s="38"/>
      <c r="AA96" s="38"/>
      <c r="AB96" s="212">
        <f t="shared" si="19"/>
        <v>0</v>
      </c>
      <c r="AC96" s="38"/>
      <c r="AD96" s="38"/>
      <c r="AE96" s="38"/>
      <c r="AF96" s="381">
        <f t="shared" si="20"/>
        <v>0</v>
      </c>
      <c r="AG96" s="38"/>
      <c r="AH96" s="163"/>
      <c r="AI96" s="38"/>
      <c r="AJ96" s="171">
        <f t="shared" si="21"/>
        <v>0</v>
      </c>
      <c r="AK96" s="174">
        <f t="shared" si="22"/>
        <v>0</v>
      </c>
      <c r="AL96" s="459">
        <f t="shared" si="23"/>
        <v>0</v>
      </c>
    </row>
    <row r="97" spans="1:38" x14ac:dyDescent="0.25">
      <c r="A97" s="15">
        <v>81</v>
      </c>
      <c r="B97" s="28" t="s">
        <v>3</v>
      </c>
      <c r="C97" s="29" t="s">
        <v>12</v>
      </c>
      <c r="D97" s="463">
        <f>'Пт День 5 Нед 2'!AG97</f>
        <v>0</v>
      </c>
      <c r="E97" s="467"/>
      <c r="F97" s="38"/>
      <c r="G97" s="144"/>
      <c r="H97" s="38"/>
      <c r="I97" s="144"/>
      <c r="J97" s="38"/>
      <c r="K97" s="38"/>
      <c r="L97" s="38">
        <f t="shared" si="13"/>
        <v>0</v>
      </c>
      <c r="M97" s="38">
        <f t="shared" si="14"/>
        <v>0</v>
      </c>
      <c r="N97" s="363">
        <f t="shared" si="15"/>
        <v>0</v>
      </c>
      <c r="O97" s="38"/>
      <c r="P97" s="38"/>
      <c r="Q97" s="38"/>
      <c r="R97" s="144"/>
      <c r="S97" s="38"/>
      <c r="T97" s="38"/>
      <c r="U97" s="38"/>
      <c r="V97" s="38">
        <f t="shared" si="16"/>
        <v>0</v>
      </c>
      <c r="W97" s="38">
        <f t="shared" si="17"/>
        <v>0</v>
      </c>
      <c r="X97" s="38"/>
      <c r="Y97" s="169">
        <f t="shared" si="18"/>
        <v>0</v>
      </c>
      <c r="Z97" s="38"/>
      <c r="AA97" s="38"/>
      <c r="AB97" s="212">
        <f t="shared" si="19"/>
        <v>0</v>
      </c>
      <c r="AC97" s="38"/>
      <c r="AD97" s="38"/>
      <c r="AE97" s="38"/>
      <c r="AF97" s="381">
        <f t="shared" si="20"/>
        <v>0</v>
      </c>
      <c r="AG97" s="38"/>
      <c r="AH97" s="163"/>
      <c r="AI97" s="38"/>
      <c r="AJ97" s="171">
        <f t="shared" si="21"/>
        <v>0</v>
      </c>
      <c r="AK97" s="174">
        <f t="shared" si="22"/>
        <v>0</v>
      </c>
      <c r="AL97" s="459">
        <f t="shared" si="23"/>
        <v>0</v>
      </c>
    </row>
    <row r="98" spans="1:38" x14ac:dyDescent="0.25">
      <c r="A98" s="27">
        <v>82</v>
      </c>
      <c r="B98" s="28" t="s">
        <v>202</v>
      </c>
      <c r="C98" s="29" t="s">
        <v>12</v>
      </c>
      <c r="D98" s="463">
        <f>'Пт День 5 Нед 2'!AG98</f>
        <v>0</v>
      </c>
      <c r="E98" s="467"/>
      <c r="F98" s="38"/>
      <c r="G98" s="144"/>
      <c r="H98" s="38"/>
      <c r="I98" s="144"/>
      <c r="J98" s="38"/>
      <c r="K98" s="38"/>
      <c r="L98" s="38">
        <f t="shared" si="13"/>
        <v>0</v>
      </c>
      <c r="M98" s="38">
        <f t="shared" si="14"/>
        <v>0</v>
      </c>
      <c r="N98" s="363">
        <f t="shared" si="15"/>
        <v>0</v>
      </c>
      <c r="O98" s="38"/>
      <c r="P98" s="38"/>
      <c r="Q98" s="38"/>
      <c r="R98" s="144"/>
      <c r="S98" s="38"/>
      <c r="T98" s="38"/>
      <c r="U98" s="38"/>
      <c r="V98" s="38">
        <f t="shared" si="16"/>
        <v>0</v>
      </c>
      <c r="W98" s="38">
        <f t="shared" si="17"/>
        <v>0</v>
      </c>
      <c r="X98" s="38"/>
      <c r="Y98" s="169">
        <f t="shared" si="18"/>
        <v>0</v>
      </c>
      <c r="Z98" s="212">
        <v>0.03</v>
      </c>
      <c r="AA98" s="38"/>
      <c r="AB98" s="212">
        <f t="shared" si="19"/>
        <v>0</v>
      </c>
      <c r="AC98" s="38"/>
      <c r="AD98" s="38"/>
      <c r="AE98" s="38"/>
      <c r="AF98" s="381">
        <f t="shared" si="20"/>
        <v>0</v>
      </c>
      <c r="AG98" s="38"/>
      <c r="AH98" s="163"/>
      <c r="AI98" s="38"/>
      <c r="AJ98" s="171">
        <f t="shared" si="21"/>
        <v>0</v>
      </c>
      <c r="AK98" s="174">
        <f t="shared" si="22"/>
        <v>0</v>
      </c>
      <c r="AL98" s="459">
        <f t="shared" si="23"/>
        <v>0</v>
      </c>
    </row>
    <row r="99" spans="1:38" x14ac:dyDescent="0.25">
      <c r="A99" s="15">
        <v>83</v>
      </c>
      <c r="B99" s="28" t="s">
        <v>203</v>
      </c>
      <c r="C99" s="29" t="s">
        <v>12</v>
      </c>
      <c r="D99" s="463">
        <f>'Пт День 5 Нед 2'!AG99</f>
        <v>0</v>
      </c>
      <c r="E99" s="467"/>
      <c r="F99" s="38"/>
      <c r="G99" s="144"/>
      <c r="H99" s="38"/>
      <c r="I99" s="144"/>
      <c r="J99" s="38"/>
      <c r="K99" s="38"/>
      <c r="L99" s="38">
        <f t="shared" si="13"/>
        <v>0</v>
      </c>
      <c r="M99" s="38">
        <f t="shared" si="14"/>
        <v>0</v>
      </c>
      <c r="N99" s="363">
        <f t="shared" si="15"/>
        <v>0</v>
      </c>
      <c r="O99" s="38"/>
      <c r="P99" s="38"/>
      <c r="Q99" s="38"/>
      <c r="R99" s="144"/>
      <c r="S99" s="38"/>
      <c r="T99" s="38"/>
      <c r="U99" s="38"/>
      <c r="V99" s="38">
        <f t="shared" si="16"/>
        <v>0</v>
      </c>
      <c r="W99" s="38">
        <f t="shared" si="17"/>
        <v>0</v>
      </c>
      <c r="X99" s="38"/>
      <c r="Y99" s="169">
        <f t="shared" si="18"/>
        <v>0</v>
      </c>
      <c r="Z99" s="38"/>
      <c r="AA99" s="38"/>
      <c r="AB99" s="212">
        <f t="shared" si="19"/>
        <v>0</v>
      </c>
      <c r="AC99" s="38"/>
      <c r="AD99" s="38"/>
      <c r="AE99" s="38"/>
      <c r="AF99" s="381">
        <f t="shared" si="20"/>
        <v>0</v>
      </c>
      <c r="AG99" s="38"/>
      <c r="AH99" s="163"/>
      <c r="AI99" s="38"/>
      <c r="AJ99" s="171">
        <f t="shared" si="21"/>
        <v>0</v>
      </c>
      <c r="AK99" s="174">
        <f t="shared" si="22"/>
        <v>0</v>
      </c>
      <c r="AL99" s="459">
        <f t="shared" si="23"/>
        <v>0</v>
      </c>
    </row>
    <row r="100" spans="1:38" x14ac:dyDescent="0.25">
      <c r="A100" s="27">
        <v>84</v>
      </c>
      <c r="B100" s="28" t="s">
        <v>180</v>
      </c>
      <c r="C100" s="29" t="s">
        <v>12</v>
      </c>
      <c r="D100" s="463">
        <f>'Пт День 5 Нед 2'!AG100</f>
        <v>0</v>
      </c>
      <c r="E100" s="467"/>
      <c r="F100" s="38"/>
      <c r="G100" s="144"/>
      <c r="H100" s="38"/>
      <c r="I100" s="144"/>
      <c r="J100" s="38"/>
      <c r="K100" s="38"/>
      <c r="L100" s="38">
        <f t="shared" si="13"/>
        <v>0</v>
      </c>
      <c r="M100" s="38">
        <f t="shared" si="14"/>
        <v>0</v>
      </c>
      <c r="N100" s="363">
        <f t="shared" si="15"/>
        <v>0</v>
      </c>
      <c r="O100" s="38"/>
      <c r="P100" s="38"/>
      <c r="Q100" s="38"/>
      <c r="R100" s="144"/>
      <c r="S100" s="38"/>
      <c r="T100" s="38"/>
      <c r="U100" s="38"/>
      <c r="V100" s="38">
        <f t="shared" si="16"/>
        <v>0</v>
      </c>
      <c r="W100" s="38">
        <f t="shared" si="17"/>
        <v>0</v>
      </c>
      <c r="X100" s="38"/>
      <c r="Y100" s="169">
        <f t="shared" si="18"/>
        <v>0</v>
      </c>
      <c r="Z100" s="38"/>
      <c r="AA100" s="38"/>
      <c r="AB100" s="212">
        <f t="shared" si="19"/>
        <v>0</v>
      </c>
      <c r="AC100" s="38"/>
      <c r="AD100" s="38"/>
      <c r="AE100" s="38"/>
      <c r="AF100" s="381">
        <f t="shared" si="20"/>
        <v>0</v>
      </c>
      <c r="AG100" s="38"/>
      <c r="AH100" s="163"/>
      <c r="AI100" s="38"/>
      <c r="AJ100" s="171">
        <f t="shared" si="21"/>
        <v>0</v>
      </c>
      <c r="AK100" s="174">
        <f t="shared" si="22"/>
        <v>0</v>
      </c>
      <c r="AL100" s="459">
        <f t="shared" si="23"/>
        <v>0</v>
      </c>
    </row>
    <row r="101" spans="1:38" x14ac:dyDescent="0.25">
      <c r="A101" s="15">
        <v>85</v>
      </c>
      <c r="B101" s="28" t="s">
        <v>201</v>
      </c>
      <c r="C101" s="29" t="s">
        <v>12</v>
      </c>
      <c r="D101" s="463">
        <f>'Пт День 5 Нед 2'!AG101</f>
        <v>0</v>
      </c>
      <c r="E101" s="467"/>
      <c r="F101" s="38"/>
      <c r="G101" s="144"/>
      <c r="H101" s="38"/>
      <c r="I101" s="144"/>
      <c r="J101" s="38"/>
      <c r="K101" s="38"/>
      <c r="L101" s="38">
        <f t="shared" si="13"/>
        <v>0</v>
      </c>
      <c r="M101" s="38">
        <f t="shared" si="14"/>
        <v>0</v>
      </c>
      <c r="N101" s="363">
        <f t="shared" si="15"/>
        <v>0</v>
      </c>
      <c r="O101" s="38"/>
      <c r="P101" s="38"/>
      <c r="Q101" s="38"/>
      <c r="R101" s="144"/>
      <c r="S101" s="38"/>
      <c r="T101" s="38"/>
      <c r="U101" s="38"/>
      <c r="V101" s="38">
        <f t="shared" si="16"/>
        <v>0</v>
      </c>
      <c r="W101" s="38">
        <f t="shared" si="17"/>
        <v>0</v>
      </c>
      <c r="X101" s="38"/>
      <c r="Y101" s="169">
        <f t="shared" si="18"/>
        <v>0</v>
      </c>
      <c r="Z101" s="38"/>
      <c r="AA101" s="38"/>
      <c r="AB101" s="212">
        <f t="shared" si="19"/>
        <v>0</v>
      </c>
      <c r="AC101" s="38"/>
      <c r="AD101" s="38"/>
      <c r="AE101" s="38"/>
      <c r="AF101" s="381">
        <f t="shared" si="20"/>
        <v>0</v>
      </c>
      <c r="AG101" s="38"/>
      <c r="AH101" s="163"/>
      <c r="AI101" s="38"/>
      <c r="AJ101" s="171">
        <f t="shared" si="21"/>
        <v>0</v>
      </c>
      <c r="AK101" s="174">
        <f t="shared" si="22"/>
        <v>0</v>
      </c>
      <c r="AL101" s="459">
        <f t="shared" si="23"/>
        <v>0</v>
      </c>
    </row>
    <row r="102" spans="1:38" x14ac:dyDescent="0.25">
      <c r="A102" s="27">
        <v>86</v>
      </c>
      <c r="B102" s="19" t="s">
        <v>204</v>
      </c>
      <c r="C102" s="39" t="s">
        <v>82</v>
      </c>
      <c r="D102" s="463">
        <f>'Пт День 5 Нед 2'!AG102</f>
        <v>0</v>
      </c>
      <c r="E102" s="476"/>
      <c r="F102" s="38"/>
      <c r="G102" s="144"/>
      <c r="H102" s="38"/>
      <c r="I102" s="144"/>
      <c r="J102" s="38"/>
      <c r="K102" s="38"/>
      <c r="L102" s="38">
        <f t="shared" si="13"/>
        <v>0</v>
      </c>
      <c r="M102" s="38">
        <f t="shared" si="14"/>
        <v>0</v>
      </c>
      <c r="N102" s="363">
        <f t="shared" si="15"/>
        <v>0</v>
      </c>
      <c r="O102" s="38"/>
      <c r="P102" s="38"/>
      <c r="Q102" s="38"/>
      <c r="R102" s="144"/>
      <c r="S102" s="38"/>
      <c r="T102" s="38"/>
      <c r="U102" s="38"/>
      <c r="V102" s="38">
        <f t="shared" si="16"/>
        <v>0</v>
      </c>
      <c r="W102" s="38">
        <f t="shared" si="17"/>
        <v>0</v>
      </c>
      <c r="X102" s="38"/>
      <c r="Y102" s="169">
        <f t="shared" si="18"/>
        <v>0</v>
      </c>
      <c r="Z102" s="38"/>
      <c r="AA102" s="38"/>
      <c r="AB102" s="212">
        <f t="shared" si="19"/>
        <v>0</v>
      </c>
      <c r="AC102" s="38"/>
      <c r="AD102" s="38"/>
      <c r="AE102" s="38"/>
      <c r="AF102" s="381">
        <f t="shared" si="20"/>
        <v>0</v>
      </c>
      <c r="AG102" s="38"/>
      <c r="AH102" s="163"/>
      <c r="AI102" s="38"/>
      <c r="AJ102" s="171">
        <f t="shared" si="21"/>
        <v>0</v>
      </c>
      <c r="AK102" s="174">
        <f t="shared" si="22"/>
        <v>0</v>
      </c>
      <c r="AL102" s="459">
        <f t="shared" si="23"/>
        <v>0</v>
      </c>
    </row>
    <row r="103" spans="1:38" x14ac:dyDescent="0.25">
      <c r="A103" s="34"/>
      <c r="B103" s="282" t="s">
        <v>83</v>
      </c>
      <c r="C103" s="40"/>
      <c r="D103" s="463">
        <f>'Пт День 5 Нед 2'!AG103</f>
        <v>0</v>
      </c>
      <c r="E103" s="455"/>
      <c r="F103" s="145"/>
      <c r="G103" s="146"/>
      <c r="H103" s="145"/>
      <c r="I103" s="146"/>
      <c r="J103" s="147"/>
      <c r="K103" s="147"/>
      <c r="L103" s="38">
        <f t="shared" ref="L103:L134" si="24">(F103+G103+J103+K103)*$L$5</f>
        <v>0</v>
      </c>
      <c r="M103" s="38">
        <f t="shared" ref="M103:M134" si="25">(F103+H103+I103+J103+K103)*$M$5</f>
        <v>0</v>
      </c>
      <c r="N103" s="363">
        <f t="shared" si="15"/>
        <v>0</v>
      </c>
      <c r="O103" s="145"/>
      <c r="P103" s="145"/>
      <c r="Q103" s="145"/>
      <c r="R103" s="146"/>
      <c r="S103" s="147"/>
      <c r="T103" s="147"/>
      <c r="U103" s="147"/>
      <c r="V103" s="38">
        <f t="shared" si="16"/>
        <v>0</v>
      </c>
      <c r="W103" s="38">
        <f t="shared" si="17"/>
        <v>0</v>
      </c>
      <c r="X103" s="38"/>
      <c r="Y103" s="169">
        <f t="shared" si="18"/>
        <v>0</v>
      </c>
      <c r="Z103" s="147"/>
      <c r="AA103" s="147"/>
      <c r="AB103" s="212">
        <f t="shared" si="19"/>
        <v>0</v>
      </c>
      <c r="AC103" s="147"/>
      <c r="AD103" s="147"/>
      <c r="AE103" s="147"/>
      <c r="AF103" s="381">
        <f t="shared" si="20"/>
        <v>0</v>
      </c>
      <c r="AG103" s="147"/>
      <c r="AH103" s="193"/>
      <c r="AI103" s="147"/>
      <c r="AJ103" s="171">
        <f t="shared" si="21"/>
        <v>0</v>
      </c>
      <c r="AK103" s="174">
        <f t="shared" si="22"/>
        <v>0</v>
      </c>
      <c r="AL103" s="459">
        <f t="shared" si="23"/>
        <v>0</v>
      </c>
    </row>
    <row r="104" spans="1:38" x14ac:dyDescent="0.25">
      <c r="A104" s="15">
        <v>87</v>
      </c>
      <c r="B104" s="16" t="s">
        <v>84</v>
      </c>
      <c r="C104" s="29" t="s">
        <v>12</v>
      </c>
      <c r="D104" s="463">
        <f>'Пт День 5 Нед 2'!AG104</f>
        <v>0</v>
      </c>
      <c r="E104" s="467"/>
      <c r="F104" s="38"/>
      <c r="G104" s="144"/>
      <c r="H104" s="38"/>
      <c r="I104" s="144"/>
      <c r="J104" s="38"/>
      <c r="K104" s="38"/>
      <c r="L104" s="38">
        <f t="shared" si="24"/>
        <v>0</v>
      </c>
      <c r="M104" s="38">
        <f t="shared" si="25"/>
        <v>0</v>
      </c>
      <c r="N104" s="363">
        <f t="shared" si="15"/>
        <v>0</v>
      </c>
      <c r="O104" s="38"/>
      <c r="P104" s="38"/>
      <c r="Q104" s="38"/>
      <c r="R104" s="144"/>
      <c r="S104" s="38"/>
      <c r="T104" s="38"/>
      <c r="U104" s="38"/>
      <c r="V104" s="38">
        <f t="shared" si="16"/>
        <v>0</v>
      </c>
      <c r="W104" s="38">
        <f t="shared" si="17"/>
        <v>0</v>
      </c>
      <c r="X104" s="38"/>
      <c r="Y104" s="169">
        <f t="shared" si="18"/>
        <v>0</v>
      </c>
      <c r="Z104" s="38"/>
      <c r="AA104" s="38"/>
      <c r="AB104" s="212">
        <f t="shared" si="19"/>
        <v>0</v>
      </c>
      <c r="AC104" s="38"/>
      <c r="AD104" s="38"/>
      <c r="AE104" s="38"/>
      <c r="AF104" s="381">
        <f t="shared" si="20"/>
        <v>0</v>
      </c>
      <c r="AG104" s="38">
        <v>9.6000000000000002E-4</v>
      </c>
      <c r="AH104" s="163"/>
      <c r="AI104" s="38"/>
      <c r="AJ104" s="171">
        <f t="shared" si="21"/>
        <v>9.6000000000000002E-4</v>
      </c>
      <c r="AK104" s="174">
        <f t="shared" si="22"/>
        <v>9.6000000000000002E-4</v>
      </c>
      <c r="AL104" s="459">
        <f t="shared" si="23"/>
        <v>-9.6000000000000002E-4</v>
      </c>
    </row>
    <row r="105" spans="1:38" x14ac:dyDescent="0.25">
      <c r="A105" s="34"/>
      <c r="B105" s="285">
        <v>4.8000000000000001E-2</v>
      </c>
      <c r="C105" s="39" t="s">
        <v>82</v>
      </c>
      <c r="D105" s="463">
        <f>'Пт День 5 Нед 2'!AG105</f>
        <v>0</v>
      </c>
      <c r="E105" s="476"/>
      <c r="F105" s="46"/>
      <c r="G105" s="46"/>
      <c r="H105" s="46"/>
      <c r="I105" s="149"/>
      <c r="J105" s="46"/>
      <c r="K105" s="46"/>
      <c r="L105" s="38">
        <f t="shared" si="24"/>
        <v>0</v>
      </c>
      <c r="M105" s="38">
        <f t="shared" si="25"/>
        <v>0</v>
      </c>
      <c r="N105" s="363">
        <f t="shared" si="15"/>
        <v>0</v>
      </c>
      <c r="O105" s="38"/>
      <c r="P105" s="46"/>
      <c r="Q105" s="46"/>
      <c r="R105" s="149"/>
      <c r="S105" s="46"/>
      <c r="T105" s="46"/>
      <c r="U105" s="46"/>
      <c r="V105" s="38">
        <f t="shared" si="16"/>
        <v>0</v>
      </c>
      <c r="W105" s="38">
        <f t="shared" si="17"/>
        <v>0</v>
      </c>
      <c r="X105" s="38"/>
      <c r="Y105" s="169">
        <f t="shared" si="18"/>
        <v>0</v>
      </c>
      <c r="Z105" s="150"/>
      <c r="AA105" s="149"/>
      <c r="AB105" s="212">
        <f t="shared" si="19"/>
        <v>0</v>
      </c>
      <c r="AC105" s="150"/>
      <c r="AD105" s="150"/>
      <c r="AE105" s="150"/>
      <c r="AF105" s="381">
        <f t="shared" si="20"/>
        <v>0</v>
      </c>
      <c r="AG105" s="150"/>
      <c r="AH105" s="163"/>
      <c r="AI105" s="150"/>
      <c r="AJ105" s="171">
        <f t="shared" si="21"/>
        <v>0</v>
      </c>
      <c r="AK105" s="174">
        <f t="shared" si="22"/>
        <v>0</v>
      </c>
      <c r="AL105" s="459">
        <f t="shared" si="23"/>
        <v>0</v>
      </c>
    </row>
    <row r="106" spans="1:38" x14ac:dyDescent="0.25">
      <c r="A106" s="44"/>
      <c r="B106" s="283" t="s">
        <v>208</v>
      </c>
      <c r="C106" s="35"/>
      <c r="D106" s="463">
        <f>'Пт День 5 Нед 2'!AG106</f>
        <v>0</v>
      </c>
      <c r="E106" s="452"/>
      <c r="F106" s="35"/>
      <c r="G106" s="35"/>
      <c r="H106" s="35"/>
      <c r="I106" s="38"/>
      <c r="J106" s="35"/>
      <c r="K106" s="49"/>
      <c r="L106" s="38">
        <f t="shared" si="24"/>
        <v>0</v>
      </c>
      <c r="M106" s="38">
        <f t="shared" si="25"/>
        <v>0</v>
      </c>
      <c r="N106" s="363">
        <f t="shared" si="15"/>
        <v>0</v>
      </c>
      <c r="O106" s="151"/>
      <c r="P106" s="35"/>
      <c r="Q106" s="35"/>
      <c r="R106" s="38"/>
      <c r="S106" s="35"/>
      <c r="T106" s="49"/>
      <c r="U106" s="49"/>
      <c r="V106" s="38">
        <f t="shared" si="16"/>
        <v>0</v>
      </c>
      <c r="W106" s="38">
        <f t="shared" si="17"/>
        <v>0</v>
      </c>
      <c r="X106" s="38"/>
      <c r="Y106" s="169">
        <f t="shared" si="18"/>
        <v>0</v>
      </c>
      <c r="Z106" s="148"/>
      <c r="AA106" s="38"/>
      <c r="AB106" s="212">
        <f t="shared" si="19"/>
        <v>0</v>
      </c>
      <c r="AC106" s="148"/>
      <c r="AD106" s="148"/>
      <c r="AE106" s="38"/>
      <c r="AF106" s="381">
        <f t="shared" si="20"/>
        <v>0</v>
      </c>
      <c r="AG106" s="148"/>
      <c r="AH106" s="163"/>
      <c r="AI106" s="38"/>
      <c r="AJ106" s="171">
        <f t="shared" si="21"/>
        <v>0</v>
      </c>
      <c r="AK106" s="174">
        <f t="shared" si="22"/>
        <v>0</v>
      </c>
      <c r="AL106" s="459">
        <f t="shared" si="23"/>
        <v>0</v>
      </c>
    </row>
    <row r="107" spans="1:38" x14ac:dyDescent="0.25">
      <c r="A107" s="15">
        <v>88</v>
      </c>
      <c r="B107" s="19" t="s">
        <v>71</v>
      </c>
      <c r="C107" s="20" t="s">
        <v>12</v>
      </c>
      <c r="D107" s="463">
        <f>'Пт День 5 Нед 2'!AG107</f>
        <v>0</v>
      </c>
      <c r="E107" s="463"/>
      <c r="F107" s="35"/>
      <c r="G107" s="18"/>
      <c r="H107" s="35"/>
      <c r="I107" s="144"/>
      <c r="J107" s="35"/>
      <c r="K107" s="35"/>
      <c r="L107" s="38">
        <f t="shared" si="24"/>
        <v>0</v>
      </c>
      <c r="M107" s="38">
        <f t="shared" si="25"/>
        <v>0</v>
      </c>
      <c r="N107" s="363">
        <f t="shared" si="15"/>
        <v>0</v>
      </c>
      <c r="O107" s="38"/>
      <c r="P107" s="35"/>
      <c r="Q107" s="35"/>
      <c r="R107" s="144"/>
      <c r="S107" s="35"/>
      <c r="T107" s="35"/>
      <c r="U107" s="35"/>
      <c r="V107" s="38">
        <f t="shared" si="16"/>
        <v>0</v>
      </c>
      <c r="W107" s="38">
        <f t="shared" si="17"/>
        <v>0</v>
      </c>
      <c r="X107" s="38"/>
      <c r="Y107" s="169">
        <f t="shared" si="18"/>
        <v>0</v>
      </c>
      <c r="Z107" s="38"/>
      <c r="AA107" s="38"/>
      <c r="AB107" s="212">
        <f t="shared" si="19"/>
        <v>0</v>
      </c>
      <c r="AC107" s="38"/>
      <c r="AD107" s="38"/>
      <c r="AE107" s="38"/>
      <c r="AF107" s="381">
        <f t="shared" si="20"/>
        <v>0</v>
      </c>
      <c r="AG107" s="38"/>
      <c r="AH107" s="163"/>
      <c r="AI107" s="38"/>
      <c r="AJ107" s="171">
        <f t="shared" si="21"/>
        <v>0</v>
      </c>
      <c r="AK107" s="174">
        <f t="shared" si="22"/>
        <v>0</v>
      </c>
      <c r="AL107" s="459">
        <f t="shared" si="23"/>
        <v>0</v>
      </c>
    </row>
    <row r="108" spans="1:38" x14ac:dyDescent="0.25">
      <c r="A108" s="15">
        <v>89</v>
      </c>
      <c r="B108" s="24" t="s">
        <v>104</v>
      </c>
      <c r="C108" s="25" t="s">
        <v>12</v>
      </c>
      <c r="D108" s="463">
        <f>'Пт День 5 Нед 2'!AG108</f>
        <v>0</v>
      </c>
      <c r="E108" s="465"/>
      <c r="F108" s="35"/>
      <c r="G108" s="18"/>
      <c r="H108" s="35"/>
      <c r="I108" s="144"/>
      <c r="J108" s="35"/>
      <c r="K108" s="35"/>
      <c r="L108" s="38">
        <f t="shared" si="24"/>
        <v>0</v>
      </c>
      <c r="M108" s="38">
        <f t="shared" si="25"/>
        <v>0</v>
      </c>
      <c r="N108" s="363">
        <f t="shared" si="15"/>
        <v>0</v>
      </c>
      <c r="O108" s="38"/>
      <c r="P108" s="35"/>
      <c r="Q108" s="35"/>
      <c r="R108" s="144"/>
      <c r="S108" s="35"/>
      <c r="T108" s="35"/>
      <c r="U108" s="35"/>
      <c r="V108" s="38">
        <f t="shared" si="16"/>
        <v>0</v>
      </c>
      <c r="W108" s="38">
        <f t="shared" si="17"/>
        <v>0</v>
      </c>
      <c r="X108" s="38"/>
      <c r="Y108" s="169">
        <f t="shared" si="18"/>
        <v>0</v>
      </c>
      <c r="Z108" s="38"/>
      <c r="AA108" s="38"/>
      <c r="AB108" s="212">
        <f t="shared" si="19"/>
        <v>0</v>
      </c>
      <c r="AC108" s="38"/>
      <c r="AD108" s="38"/>
      <c r="AE108" s="38"/>
      <c r="AF108" s="381">
        <f t="shared" si="20"/>
        <v>0</v>
      </c>
      <c r="AG108" s="38"/>
      <c r="AH108" s="163"/>
      <c r="AI108" s="38"/>
      <c r="AJ108" s="171">
        <f t="shared" si="21"/>
        <v>0</v>
      </c>
      <c r="AK108" s="174">
        <f t="shared" si="22"/>
        <v>0</v>
      </c>
      <c r="AL108" s="459">
        <f t="shared" si="23"/>
        <v>0</v>
      </c>
    </row>
    <row r="109" spans="1:38" x14ac:dyDescent="0.25">
      <c r="A109" s="15">
        <v>90</v>
      </c>
      <c r="B109" s="24" t="s">
        <v>80</v>
      </c>
      <c r="C109" s="25" t="s">
        <v>12</v>
      </c>
      <c r="D109" s="463">
        <f>'Пт День 5 Нед 2'!AG109</f>
        <v>0</v>
      </c>
      <c r="E109" s="465"/>
      <c r="F109" s="35"/>
      <c r="G109" s="18"/>
      <c r="H109" s="35"/>
      <c r="I109" s="144"/>
      <c r="J109" s="35"/>
      <c r="K109" s="35"/>
      <c r="L109" s="38">
        <f t="shared" si="24"/>
        <v>0</v>
      </c>
      <c r="M109" s="38">
        <f t="shared" si="25"/>
        <v>0</v>
      </c>
      <c r="N109" s="363">
        <f t="shared" si="15"/>
        <v>0</v>
      </c>
      <c r="O109" s="38"/>
      <c r="P109" s="35"/>
      <c r="Q109" s="35"/>
      <c r="R109" s="144"/>
      <c r="S109" s="35"/>
      <c r="T109" s="35"/>
      <c r="U109" s="35"/>
      <c r="V109" s="38">
        <f t="shared" si="16"/>
        <v>0</v>
      </c>
      <c r="W109" s="38">
        <f t="shared" si="17"/>
        <v>0</v>
      </c>
      <c r="X109" s="38"/>
      <c r="Y109" s="169">
        <f t="shared" si="18"/>
        <v>0</v>
      </c>
      <c r="Z109" s="38"/>
      <c r="AA109" s="38"/>
      <c r="AB109" s="212">
        <f t="shared" si="19"/>
        <v>0</v>
      </c>
      <c r="AC109" s="38"/>
      <c r="AD109" s="38"/>
      <c r="AE109" s="38"/>
      <c r="AF109" s="381">
        <f t="shared" si="20"/>
        <v>0</v>
      </c>
      <c r="AG109" s="38"/>
      <c r="AH109" s="163"/>
      <c r="AI109" s="38"/>
      <c r="AJ109" s="171">
        <f t="shared" si="21"/>
        <v>0</v>
      </c>
      <c r="AK109" s="174">
        <f t="shared" si="22"/>
        <v>0</v>
      </c>
      <c r="AL109" s="459">
        <f t="shared" si="23"/>
        <v>0</v>
      </c>
    </row>
    <row r="110" spans="1:38" x14ac:dyDescent="0.25">
      <c r="A110" s="15">
        <v>91</v>
      </c>
      <c r="B110" s="16" t="s">
        <v>105</v>
      </c>
      <c r="C110" s="25" t="s">
        <v>12</v>
      </c>
      <c r="D110" s="463">
        <f>'Пт День 5 Нед 2'!AG110</f>
        <v>0</v>
      </c>
      <c r="E110" s="465"/>
      <c r="F110" s="35"/>
      <c r="G110" s="18"/>
      <c r="H110" s="35"/>
      <c r="I110" s="144"/>
      <c r="J110" s="35"/>
      <c r="K110" s="35"/>
      <c r="L110" s="38">
        <f t="shared" si="24"/>
        <v>0</v>
      </c>
      <c r="M110" s="38">
        <f t="shared" si="25"/>
        <v>0</v>
      </c>
      <c r="N110" s="363">
        <f t="shared" si="15"/>
        <v>0</v>
      </c>
      <c r="O110" s="38"/>
      <c r="P110" s="35"/>
      <c r="Q110" s="35"/>
      <c r="R110" s="144"/>
      <c r="S110" s="35"/>
      <c r="T110" s="35"/>
      <c r="U110" s="35"/>
      <c r="V110" s="38">
        <f t="shared" si="16"/>
        <v>0</v>
      </c>
      <c r="W110" s="38">
        <f t="shared" si="17"/>
        <v>0</v>
      </c>
      <c r="X110" s="38"/>
      <c r="Y110" s="169">
        <f t="shared" si="18"/>
        <v>0</v>
      </c>
      <c r="Z110" s="38"/>
      <c r="AA110" s="38"/>
      <c r="AB110" s="212">
        <f t="shared" si="19"/>
        <v>0</v>
      </c>
      <c r="AC110" s="38"/>
      <c r="AD110" s="38"/>
      <c r="AE110" s="38"/>
      <c r="AF110" s="381">
        <f t="shared" si="20"/>
        <v>0</v>
      </c>
      <c r="AG110" s="38"/>
      <c r="AH110" s="163"/>
      <c r="AI110" s="38"/>
      <c r="AJ110" s="171">
        <f t="shared" si="21"/>
        <v>0</v>
      </c>
      <c r="AK110" s="174">
        <f t="shared" si="22"/>
        <v>0</v>
      </c>
      <c r="AL110" s="459">
        <f t="shared" si="23"/>
        <v>0</v>
      </c>
    </row>
    <row r="111" spans="1:38" x14ac:dyDescent="0.25">
      <c r="A111" s="15">
        <v>92</v>
      </c>
      <c r="B111" s="16" t="s">
        <v>106</v>
      </c>
      <c r="C111" s="25" t="s">
        <v>12</v>
      </c>
      <c r="D111" s="463">
        <f>'Пт День 5 Нед 2'!AG111</f>
        <v>0</v>
      </c>
      <c r="E111" s="465"/>
      <c r="F111" s="35"/>
      <c r="G111" s="18"/>
      <c r="H111" s="35"/>
      <c r="I111" s="144"/>
      <c r="J111" s="35"/>
      <c r="K111" s="35"/>
      <c r="L111" s="38">
        <f t="shared" si="24"/>
        <v>0</v>
      </c>
      <c r="M111" s="38">
        <f t="shared" si="25"/>
        <v>0</v>
      </c>
      <c r="N111" s="363">
        <f t="shared" si="15"/>
        <v>0</v>
      </c>
      <c r="O111" s="38"/>
      <c r="P111" s="35"/>
      <c r="Q111" s="35"/>
      <c r="R111" s="144"/>
      <c r="S111" s="35"/>
      <c r="T111" s="35"/>
      <c r="U111" s="35"/>
      <c r="V111" s="38">
        <f t="shared" si="16"/>
        <v>0</v>
      </c>
      <c r="W111" s="38">
        <f t="shared" si="17"/>
        <v>0</v>
      </c>
      <c r="X111" s="38"/>
      <c r="Y111" s="169">
        <f t="shared" si="18"/>
        <v>0</v>
      </c>
      <c r="Z111" s="38"/>
      <c r="AA111" s="38"/>
      <c r="AB111" s="212">
        <f t="shared" si="19"/>
        <v>0</v>
      </c>
      <c r="AC111" s="38"/>
      <c r="AD111" s="38"/>
      <c r="AE111" s="38"/>
      <c r="AF111" s="381">
        <f t="shared" si="20"/>
        <v>0</v>
      </c>
      <c r="AG111" s="38"/>
      <c r="AH111" s="163"/>
      <c r="AI111" s="38"/>
      <c r="AJ111" s="171">
        <f t="shared" si="21"/>
        <v>0</v>
      </c>
      <c r="AK111" s="174">
        <f t="shared" si="22"/>
        <v>0</v>
      </c>
      <c r="AL111" s="459">
        <f t="shared" si="23"/>
        <v>0</v>
      </c>
    </row>
    <row r="112" spans="1:38" x14ac:dyDescent="0.25">
      <c r="A112" s="15">
        <v>93</v>
      </c>
      <c r="B112" s="24" t="s">
        <v>110</v>
      </c>
      <c r="C112" s="25" t="s">
        <v>12</v>
      </c>
      <c r="D112" s="463">
        <f>'Пт День 5 Нед 2'!AG112</f>
        <v>0</v>
      </c>
      <c r="E112" s="465"/>
      <c r="F112" s="35"/>
      <c r="G112" s="18"/>
      <c r="H112" s="35"/>
      <c r="I112" s="144"/>
      <c r="J112" s="35"/>
      <c r="K112" s="35"/>
      <c r="L112" s="38">
        <f t="shared" si="24"/>
        <v>0</v>
      </c>
      <c r="M112" s="38">
        <f t="shared" si="25"/>
        <v>0</v>
      </c>
      <c r="N112" s="363">
        <f t="shared" si="15"/>
        <v>0</v>
      </c>
      <c r="O112" s="38"/>
      <c r="P112" s="35"/>
      <c r="Q112" s="35"/>
      <c r="R112" s="144"/>
      <c r="S112" s="35"/>
      <c r="T112" s="35"/>
      <c r="U112" s="35"/>
      <c r="V112" s="38">
        <f t="shared" si="16"/>
        <v>0</v>
      </c>
      <c r="W112" s="38">
        <f t="shared" si="17"/>
        <v>0</v>
      </c>
      <c r="X112" s="38"/>
      <c r="Y112" s="169">
        <f t="shared" si="18"/>
        <v>0</v>
      </c>
      <c r="Z112" s="38"/>
      <c r="AA112" s="38"/>
      <c r="AB112" s="212">
        <f t="shared" si="19"/>
        <v>0</v>
      </c>
      <c r="AC112" s="38"/>
      <c r="AD112" s="38"/>
      <c r="AE112" s="38"/>
      <c r="AF112" s="381">
        <f t="shared" si="20"/>
        <v>0</v>
      </c>
      <c r="AG112" s="38"/>
      <c r="AH112" s="163"/>
      <c r="AI112" s="38"/>
      <c r="AJ112" s="171">
        <f t="shared" si="21"/>
        <v>0</v>
      </c>
      <c r="AK112" s="174">
        <f t="shared" si="22"/>
        <v>0</v>
      </c>
      <c r="AL112" s="459">
        <f t="shared" si="23"/>
        <v>0</v>
      </c>
    </row>
    <row r="113" spans="1:38" x14ac:dyDescent="0.25">
      <c r="A113" s="15">
        <v>94</v>
      </c>
      <c r="B113" s="24" t="s">
        <v>79</v>
      </c>
      <c r="C113" s="25" t="s">
        <v>12</v>
      </c>
      <c r="D113" s="463">
        <f>'Пт День 5 Нед 2'!AG113</f>
        <v>0</v>
      </c>
      <c r="E113" s="465"/>
      <c r="F113" s="35"/>
      <c r="G113" s="18"/>
      <c r="H113" s="35"/>
      <c r="I113" s="144"/>
      <c r="J113" s="35"/>
      <c r="K113" s="35"/>
      <c r="L113" s="38">
        <f t="shared" si="24"/>
        <v>0</v>
      </c>
      <c r="M113" s="38">
        <f t="shared" si="25"/>
        <v>0</v>
      </c>
      <c r="N113" s="363">
        <f t="shared" si="15"/>
        <v>0</v>
      </c>
      <c r="O113" s="38"/>
      <c r="P113" s="35"/>
      <c r="Q113" s="35"/>
      <c r="R113" s="144"/>
      <c r="S113" s="35"/>
      <c r="T113" s="35"/>
      <c r="U113" s="35"/>
      <c r="V113" s="38">
        <f t="shared" si="16"/>
        <v>0</v>
      </c>
      <c r="W113" s="38">
        <f t="shared" si="17"/>
        <v>0</v>
      </c>
      <c r="X113" s="38"/>
      <c r="Y113" s="169">
        <f t="shared" si="18"/>
        <v>0</v>
      </c>
      <c r="Z113" s="38"/>
      <c r="AA113" s="38"/>
      <c r="AB113" s="212">
        <f t="shared" si="19"/>
        <v>0</v>
      </c>
      <c r="AC113" s="38"/>
      <c r="AD113" s="38"/>
      <c r="AE113" s="148"/>
      <c r="AF113" s="381">
        <f t="shared" si="20"/>
        <v>0</v>
      </c>
      <c r="AG113" s="38"/>
      <c r="AH113" s="163"/>
      <c r="AI113" s="148"/>
      <c r="AJ113" s="171">
        <f t="shared" si="21"/>
        <v>0</v>
      </c>
      <c r="AK113" s="174">
        <f t="shared" si="22"/>
        <v>0</v>
      </c>
      <c r="AL113" s="459">
        <f t="shared" si="23"/>
        <v>0</v>
      </c>
    </row>
    <row r="114" spans="1:38" x14ac:dyDescent="0.25">
      <c r="A114" s="15"/>
      <c r="B114" s="280" t="s">
        <v>61</v>
      </c>
      <c r="C114" s="7"/>
      <c r="D114" s="463">
        <f>'Пт День 5 Нед 2'!AG114</f>
        <v>0</v>
      </c>
      <c r="E114" s="7"/>
      <c r="F114" s="38"/>
      <c r="G114" s="144"/>
      <c r="H114" s="38"/>
      <c r="I114" s="144"/>
      <c r="J114" s="38"/>
      <c r="K114" s="38"/>
      <c r="L114" s="38">
        <f t="shared" si="24"/>
        <v>0</v>
      </c>
      <c r="M114" s="38">
        <f t="shared" si="25"/>
        <v>0</v>
      </c>
      <c r="N114" s="363">
        <f t="shared" si="15"/>
        <v>0</v>
      </c>
      <c r="O114" s="38"/>
      <c r="P114" s="38"/>
      <c r="Q114" s="38"/>
      <c r="R114" s="144"/>
      <c r="S114" s="38"/>
      <c r="T114" s="38"/>
      <c r="U114" s="38"/>
      <c r="V114" s="38">
        <f t="shared" si="16"/>
        <v>0</v>
      </c>
      <c r="W114" s="38">
        <f t="shared" si="17"/>
        <v>0</v>
      </c>
      <c r="X114" s="38"/>
      <c r="Y114" s="169">
        <f t="shared" si="18"/>
        <v>0</v>
      </c>
      <c r="Z114" s="38"/>
      <c r="AA114" s="38"/>
      <c r="AB114" s="212">
        <f t="shared" si="19"/>
        <v>0</v>
      </c>
      <c r="AC114" s="38"/>
      <c r="AD114" s="38"/>
      <c r="AE114" s="38"/>
      <c r="AF114" s="381">
        <f t="shared" si="20"/>
        <v>0</v>
      </c>
      <c r="AG114" s="38"/>
      <c r="AH114" s="163"/>
      <c r="AI114" s="38"/>
      <c r="AJ114" s="171">
        <f t="shared" si="21"/>
        <v>0</v>
      </c>
      <c r="AK114" s="174">
        <f t="shared" si="22"/>
        <v>0</v>
      </c>
      <c r="AL114" s="459">
        <f t="shared" si="23"/>
        <v>0</v>
      </c>
    </row>
    <row r="115" spans="1:38" x14ac:dyDescent="0.25">
      <c r="A115" s="15">
        <v>95</v>
      </c>
      <c r="B115" s="16" t="s">
        <v>1</v>
      </c>
      <c r="C115" s="17" t="s">
        <v>12</v>
      </c>
      <c r="D115" s="463">
        <f>'Пт День 5 Нед 2'!AG115</f>
        <v>0</v>
      </c>
      <c r="E115" s="463"/>
      <c r="F115" s="38"/>
      <c r="G115" s="144"/>
      <c r="H115" s="38"/>
      <c r="I115" s="144"/>
      <c r="J115" s="38"/>
      <c r="K115" s="38"/>
      <c r="L115" s="38">
        <f t="shared" si="24"/>
        <v>0</v>
      </c>
      <c r="M115" s="38">
        <f t="shared" si="25"/>
        <v>0</v>
      </c>
      <c r="N115" s="363">
        <f t="shared" si="15"/>
        <v>0</v>
      </c>
      <c r="O115" s="38"/>
      <c r="P115" s="38"/>
      <c r="Q115" s="38"/>
      <c r="R115" s="144"/>
      <c r="S115" s="38"/>
      <c r="T115" s="38"/>
      <c r="U115" s="38"/>
      <c r="V115" s="38">
        <f t="shared" si="16"/>
        <v>0</v>
      </c>
      <c r="W115" s="38">
        <f t="shared" si="17"/>
        <v>0</v>
      </c>
      <c r="X115" s="38"/>
      <c r="Y115" s="169">
        <f t="shared" si="18"/>
        <v>0</v>
      </c>
      <c r="Z115" s="38"/>
      <c r="AA115" s="38"/>
      <c r="AB115" s="212">
        <f t="shared" si="19"/>
        <v>0</v>
      </c>
      <c r="AC115" s="38"/>
      <c r="AD115" s="38"/>
      <c r="AE115" s="38"/>
      <c r="AF115" s="381">
        <f t="shared" si="20"/>
        <v>0</v>
      </c>
      <c r="AG115" s="38"/>
      <c r="AH115" s="203"/>
      <c r="AI115" s="38"/>
      <c r="AJ115" s="171">
        <f t="shared" si="21"/>
        <v>0</v>
      </c>
      <c r="AK115" s="174">
        <f t="shared" si="22"/>
        <v>0</v>
      </c>
      <c r="AL115" s="459">
        <f t="shared" si="23"/>
        <v>0</v>
      </c>
    </row>
    <row r="116" spans="1:38" x14ac:dyDescent="0.25">
      <c r="A116" s="15">
        <v>96</v>
      </c>
      <c r="B116" s="19" t="s">
        <v>62</v>
      </c>
      <c r="C116" s="20" t="s">
        <v>12</v>
      </c>
      <c r="D116" s="463">
        <f>'Пт День 5 Нед 2'!AG116</f>
        <v>0</v>
      </c>
      <c r="E116" s="463"/>
      <c r="F116" s="38"/>
      <c r="G116" s="144"/>
      <c r="H116" s="38"/>
      <c r="I116" s="144"/>
      <c r="J116" s="38"/>
      <c r="K116" s="38"/>
      <c r="L116" s="38">
        <f t="shared" si="24"/>
        <v>0</v>
      </c>
      <c r="M116" s="38">
        <f t="shared" si="25"/>
        <v>0</v>
      </c>
      <c r="N116" s="363">
        <f t="shared" si="15"/>
        <v>0</v>
      </c>
      <c r="O116" s="38"/>
      <c r="P116" s="38"/>
      <c r="Q116" s="38"/>
      <c r="R116" s="144"/>
      <c r="S116" s="38"/>
      <c r="T116" s="38"/>
      <c r="U116" s="38"/>
      <c r="V116" s="38">
        <f t="shared" si="16"/>
        <v>0</v>
      </c>
      <c r="W116" s="38">
        <f t="shared" si="17"/>
        <v>0</v>
      </c>
      <c r="X116" s="38"/>
      <c r="Y116" s="169">
        <f t="shared" si="18"/>
        <v>0</v>
      </c>
      <c r="Z116" s="38"/>
      <c r="AA116" s="38"/>
      <c r="AB116" s="212">
        <f t="shared" si="19"/>
        <v>0</v>
      </c>
      <c r="AC116" s="38"/>
      <c r="AD116" s="38"/>
      <c r="AE116" s="38"/>
      <c r="AF116" s="381">
        <f t="shared" si="20"/>
        <v>0</v>
      </c>
      <c r="AG116" s="38"/>
      <c r="AH116" s="163"/>
      <c r="AI116" s="38"/>
      <c r="AJ116" s="171">
        <f t="shared" si="21"/>
        <v>0</v>
      </c>
      <c r="AK116" s="174">
        <f t="shared" si="22"/>
        <v>0</v>
      </c>
      <c r="AL116" s="459">
        <f t="shared" si="23"/>
        <v>0</v>
      </c>
    </row>
    <row r="117" spans="1:38" x14ac:dyDescent="0.25">
      <c r="A117" s="15">
        <v>97</v>
      </c>
      <c r="B117" s="19" t="s">
        <v>90</v>
      </c>
      <c r="C117" s="20" t="s">
        <v>12</v>
      </c>
      <c r="D117" s="463">
        <f>'Пт День 5 Нед 2'!AG117</f>
        <v>0</v>
      </c>
      <c r="E117" s="463"/>
      <c r="F117" s="38"/>
      <c r="G117" s="144"/>
      <c r="H117" s="38"/>
      <c r="I117" s="144"/>
      <c r="J117" s="38"/>
      <c r="K117" s="38"/>
      <c r="L117" s="38">
        <f t="shared" si="24"/>
        <v>0</v>
      </c>
      <c r="M117" s="38">
        <f t="shared" si="25"/>
        <v>0</v>
      </c>
      <c r="N117" s="363">
        <f t="shared" si="15"/>
        <v>0</v>
      </c>
      <c r="O117" s="38"/>
      <c r="P117" s="38"/>
      <c r="Q117" s="38"/>
      <c r="R117" s="144"/>
      <c r="S117" s="38"/>
      <c r="T117" s="38"/>
      <c r="U117" s="38"/>
      <c r="V117" s="38">
        <f t="shared" si="16"/>
        <v>0</v>
      </c>
      <c r="W117" s="38">
        <f t="shared" si="17"/>
        <v>0</v>
      </c>
      <c r="X117" s="38"/>
      <c r="Y117" s="169">
        <f t="shared" si="18"/>
        <v>0</v>
      </c>
      <c r="Z117" s="38"/>
      <c r="AA117" s="38"/>
      <c r="AB117" s="212">
        <f t="shared" si="19"/>
        <v>0</v>
      </c>
      <c r="AC117" s="38"/>
      <c r="AD117" s="38"/>
      <c r="AE117" s="38"/>
      <c r="AF117" s="381">
        <f t="shared" si="20"/>
        <v>0</v>
      </c>
      <c r="AG117" s="38"/>
      <c r="AH117" s="163"/>
      <c r="AI117" s="38"/>
      <c r="AJ117" s="171">
        <f t="shared" si="21"/>
        <v>0</v>
      </c>
      <c r="AK117" s="174">
        <f t="shared" si="22"/>
        <v>0</v>
      </c>
      <c r="AL117" s="459">
        <f t="shared" si="23"/>
        <v>0</v>
      </c>
    </row>
    <row r="118" spans="1:38" x14ac:dyDescent="0.25">
      <c r="A118" s="15">
        <v>98</v>
      </c>
      <c r="B118" s="19" t="s">
        <v>63</v>
      </c>
      <c r="C118" s="20" t="s">
        <v>12</v>
      </c>
      <c r="D118" s="463">
        <f>'Пт День 5 Нед 2'!AG118</f>
        <v>0</v>
      </c>
      <c r="E118" s="463"/>
      <c r="F118" s="38"/>
      <c r="G118" s="144"/>
      <c r="H118" s="38"/>
      <c r="I118" s="144"/>
      <c r="J118" s="38"/>
      <c r="K118" s="38"/>
      <c r="L118" s="38">
        <f t="shared" si="24"/>
        <v>0</v>
      </c>
      <c r="M118" s="38">
        <f t="shared" si="25"/>
        <v>0</v>
      </c>
      <c r="N118" s="363">
        <f t="shared" si="15"/>
        <v>0</v>
      </c>
      <c r="O118" s="38"/>
      <c r="P118" s="38"/>
      <c r="Q118" s="38"/>
      <c r="R118" s="144"/>
      <c r="S118" s="38"/>
      <c r="T118" s="38"/>
      <c r="U118" s="38"/>
      <c r="V118" s="38">
        <f t="shared" si="16"/>
        <v>0</v>
      </c>
      <c r="W118" s="38">
        <f t="shared" si="17"/>
        <v>0</v>
      </c>
      <c r="X118" s="38"/>
      <c r="Y118" s="169">
        <f t="shared" si="18"/>
        <v>0</v>
      </c>
      <c r="Z118" s="38"/>
      <c r="AA118" s="38"/>
      <c r="AB118" s="212">
        <f t="shared" si="19"/>
        <v>0</v>
      </c>
      <c r="AC118" s="38"/>
      <c r="AD118" s="38"/>
      <c r="AE118" s="38"/>
      <c r="AF118" s="381">
        <f t="shared" si="20"/>
        <v>0</v>
      </c>
      <c r="AG118" s="38"/>
      <c r="AH118" s="163"/>
      <c r="AI118" s="38"/>
      <c r="AJ118" s="171">
        <f t="shared" si="21"/>
        <v>0</v>
      </c>
      <c r="AK118" s="174">
        <f t="shared" si="22"/>
        <v>0</v>
      </c>
      <c r="AL118" s="459">
        <f t="shared" si="23"/>
        <v>0</v>
      </c>
    </row>
    <row r="119" spans="1:38" x14ac:dyDescent="0.25">
      <c r="A119" s="15">
        <v>99</v>
      </c>
      <c r="B119" s="16" t="s">
        <v>64</v>
      </c>
      <c r="C119" s="17" t="s">
        <v>12</v>
      </c>
      <c r="D119" s="463">
        <f>'Пт День 5 Нед 2'!AG119</f>
        <v>0</v>
      </c>
      <c r="E119" s="463"/>
      <c r="F119" s="38"/>
      <c r="G119" s="144"/>
      <c r="H119" s="38"/>
      <c r="I119" s="144"/>
      <c r="J119" s="38">
        <v>5.5999999999999999E-3</v>
      </c>
      <c r="K119" s="38"/>
      <c r="L119" s="38">
        <f t="shared" si="24"/>
        <v>0</v>
      </c>
      <c r="M119" s="38">
        <f t="shared" si="25"/>
        <v>0</v>
      </c>
      <c r="N119" s="363">
        <f t="shared" si="15"/>
        <v>0</v>
      </c>
      <c r="O119" s="38"/>
      <c r="P119" s="38"/>
      <c r="Q119" s="38"/>
      <c r="R119" s="144"/>
      <c r="S119" s="38">
        <v>5.5999999999999999E-3</v>
      </c>
      <c r="T119" s="38"/>
      <c r="U119" s="38"/>
      <c r="V119" s="38">
        <f t="shared" si="16"/>
        <v>0</v>
      </c>
      <c r="W119" s="38">
        <f t="shared" si="17"/>
        <v>0</v>
      </c>
      <c r="X119" s="38"/>
      <c r="Y119" s="169">
        <f t="shared" si="18"/>
        <v>0</v>
      </c>
      <c r="Z119" s="38"/>
      <c r="AA119" s="38"/>
      <c r="AB119" s="212">
        <f t="shared" si="19"/>
        <v>0</v>
      </c>
      <c r="AC119" s="38"/>
      <c r="AD119" s="38"/>
      <c r="AE119" s="38"/>
      <c r="AF119" s="381">
        <f t="shared" si="20"/>
        <v>0</v>
      </c>
      <c r="AG119" s="38"/>
      <c r="AH119" s="163"/>
      <c r="AI119" s="38"/>
      <c r="AJ119" s="171">
        <f t="shared" si="21"/>
        <v>0</v>
      </c>
      <c r="AK119" s="174">
        <f t="shared" si="22"/>
        <v>0</v>
      </c>
      <c r="AL119" s="459">
        <f t="shared" si="23"/>
        <v>0</v>
      </c>
    </row>
    <row r="120" spans="1:38" x14ac:dyDescent="0.25">
      <c r="A120" s="15">
        <v>100</v>
      </c>
      <c r="B120" s="16" t="s">
        <v>65</v>
      </c>
      <c r="C120" s="17" t="s">
        <v>12</v>
      </c>
      <c r="D120" s="463">
        <f>'Пт День 5 Нед 2'!AG120</f>
        <v>-2.4000000000000004</v>
      </c>
      <c r="E120" s="463"/>
      <c r="F120" s="38"/>
      <c r="G120" s="144"/>
      <c r="H120" s="38"/>
      <c r="I120" s="144"/>
      <c r="J120" s="38"/>
      <c r="K120" s="38"/>
      <c r="L120" s="38">
        <f t="shared" si="24"/>
        <v>0</v>
      </c>
      <c r="M120" s="38">
        <f t="shared" si="25"/>
        <v>0</v>
      </c>
      <c r="N120" s="363">
        <f t="shared" si="15"/>
        <v>0</v>
      </c>
      <c r="O120" s="38"/>
      <c r="P120" s="38"/>
      <c r="Q120" s="38"/>
      <c r="R120" s="144"/>
      <c r="S120" s="38"/>
      <c r="T120" s="38"/>
      <c r="U120" s="38"/>
      <c r="V120" s="38">
        <f t="shared" si="16"/>
        <v>0</v>
      </c>
      <c r="W120" s="38">
        <f t="shared" si="17"/>
        <v>0</v>
      </c>
      <c r="X120" s="38"/>
      <c r="Y120" s="169">
        <f t="shared" si="18"/>
        <v>0</v>
      </c>
      <c r="Z120" s="38"/>
      <c r="AA120" s="38"/>
      <c r="AB120" s="212">
        <f t="shared" si="19"/>
        <v>0</v>
      </c>
      <c r="AC120" s="38"/>
      <c r="AD120" s="38"/>
      <c r="AE120" s="38"/>
      <c r="AF120" s="381">
        <f t="shared" si="20"/>
        <v>0</v>
      </c>
      <c r="AG120" s="38"/>
      <c r="AH120" s="163"/>
      <c r="AI120" s="38"/>
      <c r="AJ120" s="171">
        <f t="shared" si="21"/>
        <v>0</v>
      </c>
      <c r="AK120" s="174">
        <f t="shared" si="22"/>
        <v>0</v>
      </c>
      <c r="AL120" s="459">
        <f t="shared" si="23"/>
        <v>-2.4000000000000004</v>
      </c>
    </row>
    <row r="121" spans="1:38" x14ac:dyDescent="0.25">
      <c r="A121" s="15"/>
      <c r="B121" s="280" t="s">
        <v>120</v>
      </c>
      <c r="C121" s="7"/>
      <c r="D121" s="463">
        <f>'Пт День 5 Нед 2'!AG121</f>
        <v>0</v>
      </c>
      <c r="E121" s="7"/>
      <c r="F121" s="38"/>
      <c r="G121" s="144"/>
      <c r="H121" s="38"/>
      <c r="I121" s="144"/>
      <c r="J121" s="38"/>
      <c r="K121" s="38"/>
      <c r="L121" s="38">
        <f t="shared" si="24"/>
        <v>0</v>
      </c>
      <c r="M121" s="38">
        <f t="shared" si="25"/>
        <v>0</v>
      </c>
      <c r="N121" s="363">
        <f t="shared" si="15"/>
        <v>0</v>
      </c>
      <c r="O121" s="38"/>
      <c r="P121" s="38"/>
      <c r="Q121" s="38"/>
      <c r="R121" s="144"/>
      <c r="S121" s="38"/>
      <c r="T121" s="38"/>
      <c r="U121" s="38"/>
      <c r="V121" s="38">
        <f t="shared" si="16"/>
        <v>0</v>
      </c>
      <c r="W121" s="38">
        <f t="shared" si="17"/>
        <v>0</v>
      </c>
      <c r="X121" s="38"/>
      <c r="Y121" s="169">
        <f t="shared" si="18"/>
        <v>0</v>
      </c>
      <c r="Z121" s="38"/>
      <c r="AA121" s="38"/>
      <c r="AB121" s="212">
        <f t="shared" si="19"/>
        <v>0</v>
      </c>
      <c r="AC121" s="38"/>
      <c r="AD121" s="38"/>
      <c r="AE121" s="38"/>
      <c r="AF121" s="381">
        <f t="shared" si="20"/>
        <v>0</v>
      </c>
      <c r="AG121" s="38"/>
      <c r="AH121" s="163"/>
      <c r="AI121" s="38"/>
      <c r="AJ121" s="171">
        <f t="shared" si="21"/>
        <v>0</v>
      </c>
      <c r="AK121" s="174">
        <f t="shared" si="22"/>
        <v>0</v>
      </c>
      <c r="AL121" s="459">
        <f t="shared" si="23"/>
        <v>0</v>
      </c>
    </row>
    <row r="122" spans="1:38" x14ac:dyDescent="0.25">
      <c r="A122" s="15">
        <v>101</v>
      </c>
      <c r="B122" s="16" t="s">
        <v>72</v>
      </c>
      <c r="C122" s="25" t="s">
        <v>12</v>
      </c>
      <c r="D122" s="463">
        <f>'Пт День 5 Нед 2'!AG122</f>
        <v>0</v>
      </c>
      <c r="E122" s="465"/>
      <c r="F122" s="38">
        <v>9.2499999999999999E-2</v>
      </c>
      <c r="G122" s="144"/>
      <c r="H122" s="38"/>
      <c r="I122" s="144"/>
      <c r="J122" s="38"/>
      <c r="K122" s="38"/>
      <c r="L122" s="38">
        <f t="shared" si="24"/>
        <v>0</v>
      </c>
      <c r="M122" s="38">
        <f t="shared" si="25"/>
        <v>0</v>
      </c>
      <c r="N122" s="363">
        <f t="shared" si="15"/>
        <v>0</v>
      </c>
      <c r="O122" s="38"/>
      <c r="P122" s="38">
        <v>0.11563</v>
      </c>
      <c r="Q122" s="38"/>
      <c r="R122" s="144"/>
      <c r="S122" s="38"/>
      <c r="T122" s="38"/>
      <c r="U122" s="38"/>
      <c r="V122" s="38">
        <f t="shared" si="16"/>
        <v>0</v>
      </c>
      <c r="W122" s="38">
        <f t="shared" si="17"/>
        <v>0</v>
      </c>
      <c r="X122" s="38"/>
      <c r="Y122" s="169">
        <f t="shared" si="18"/>
        <v>0</v>
      </c>
      <c r="Z122" s="38"/>
      <c r="AA122" s="38"/>
      <c r="AB122" s="212">
        <f t="shared" si="19"/>
        <v>0</v>
      </c>
      <c r="AC122" s="38"/>
      <c r="AD122" s="38"/>
      <c r="AE122" s="38"/>
      <c r="AF122" s="381">
        <f t="shared" si="20"/>
        <v>0</v>
      </c>
      <c r="AG122" s="38">
        <v>2.5000000000000001E-2</v>
      </c>
      <c r="AH122" s="163"/>
      <c r="AI122" s="38"/>
      <c r="AJ122" s="171">
        <f t="shared" si="21"/>
        <v>2.5000000000000001E-2</v>
      </c>
      <c r="AK122" s="174">
        <f t="shared" si="22"/>
        <v>2.5000000000000001E-2</v>
      </c>
      <c r="AL122" s="459">
        <f t="shared" si="23"/>
        <v>-2.5000000000000001E-2</v>
      </c>
    </row>
    <row r="123" spans="1:38" x14ac:dyDescent="0.25">
      <c r="A123" s="15">
        <v>102</v>
      </c>
      <c r="B123" s="16" t="s">
        <v>73</v>
      </c>
      <c r="C123" s="25" t="s">
        <v>12</v>
      </c>
      <c r="D123" s="463">
        <f>'Пт День 5 Нед 2'!AG123</f>
        <v>0</v>
      </c>
      <c r="E123" s="465"/>
      <c r="F123" s="38"/>
      <c r="G123" s="144"/>
      <c r="H123" s="38"/>
      <c r="I123" s="144"/>
      <c r="J123" s="38"/>
      <c r="K123" s="38"/>
      <c r="L123" s="38">
        <f t="shared" si="24"/>
        <v>0</v>
      </c>
      <c r="M123" s="38">
        <f t="shared" si="25"/>
        <v>0</v>
      </c>
      <c r="N123" s="363">
        <f t="shared" si="15"/>
        <v>0</v>
      </c>
      <c r="O123" s="38"/>
      <c r="P123" s="38"/>
      <c r="Q123" s="38"/>
      <c r="R123" s="144"/>
      <c r="S123" s="38"/>
      <c r="T123" s="38"/>
      <c r="U123" s="38"/>
      <c r="V123" s="38">
        <f t="shared" si="16"/>
        <v>0</v>
      </c>
      <c r="W123" s="38">
        <f t="shared" si="17"/>
        <v>0</v>
      </c>
      <c r="X123" s="38"/>
      <c r="Y123" s="169">
        <f t="shared" si="18"/>
        <v>0</v>
      </c>
      <c r="Z123" s="38"/>
      <c r="AA123" s="38"/>
      <c r="AB123" s="212">
        <f t="shared" si="19"/>
        <v>0</v>
      </c>
      <c r="AC123" s="38"/>
      <c r="AD123" s="38"/>
      <c r="AE123" s="38"/>
      <c r="AF123" s="381">
        <f t="shared" si="20"/>
        <v>0</v>
      </c>
      <c r="AG123" s="171">
        <v>9.9750000000000005E-2</v>
      </c>
      <c r="AH123" s="163"/>
      <c r="AI123" s="38"/>
      <c r="AJ123" s="171">
        <f t="shared" si="21"/>
        <v>9.9750000000000005E-2</v>
      </c>
      <c r="AK123" s="174">
        <f t="shared" si="22"/>
        <v>9.9750000000000005E-2</v>
      </c>
      <c r="AL123" s="459">
        <f t="shared" si="23"/>
        <v>-9.9750000000000005E-2</v>
      </c>
    </row>
    <row r="124" spans="1:38" x14ac:dyDescent="0.25">
      <c r="A124" s="15">
        <v>103</v>
      </c>
      <c r="B124" s="16" t="s">
        <v>74</v>
      </c>
      <c r="C124" s="25" t="s">
        <v>12</v>
      </c>
      <c r="D124" s="463">
        <f>'Пт День 5 Нед 2'!AG124</f>
        <v>-0.21599999999999997</v>
      </c>
      <c r="E124" s="465"/>
      <c r="F124" s="38"/>
      <c r="G124" s="144"/>
      <c r="H124" s="434">
        <v>2.1600000000000001E-2</v>
      </c>
      <c r="I124" s="144"/>
      <c r="J124" s="38"/>
      <c r="K124" s="38"/>
      <c r="L124" s="38">
        <f t="shared" si="24"/>
        <v>0</v>
      </c>
      <c r="M124" s="38">
        <f t="shared" si="25"/>
        <v>0</v>
      </c>
      <c r="N124" s="363">
        <f t="shared" si="15"/>
        <v>0</v>
      </c>
      <c r="O124" s="38"/>
      <c r="P124" s="38"/>
      <c r="Q124" s="434">
        <v>1.7999999999999999E-2</v>
      </c>
      <c r="R124" s="144"/>
      <c r="S124" s="38"/>
      <c r="T124" s="38"/>
      <c r="U124" s="38"/>
      <c r="V124" s="38">
        <f t="shared" si="16"/>
        <v>0</v>
      </c>
      <c r="W124" s="38">
        <f t="shared" si="17"/>
        <v>0</v>
      </c>
      <c r="X124" s="38"/>
      <c r="Y124" s="169">
        <f t="shared" si="18"/>
        <v>0</v>
      </c>
      <c r="Z124" s="38"/>
      <c r="AA124" s="38"/>
      <c r="AB124" s="212">
        <f t="shared" si="19"/>
        <v>0</v>
      </c>
      <c r="AC124" s="38"/>
      <c r="AD124" s="38"/>
      <c r="AE124" s="38"/>
      <c r="AF124" s="381">
        <f t="shared" si="20"/>
        <v>0</v>
      </c>
      <c r="AG124" s="171">
        <v>1.32E-2</v>
      </c>
      <c r="AH124" s="163"/>
      <c r="AI124" s="38"/>
      <c r="AJ124" s="171">
        <f t="shared" si="21"/>
        <v>1.32E-2</v>
      </c>
      <c r="AK124" s="174">
        <f t="shared" si="22"/>
        <v>1.32E-2</v>
      </c>
      <c r="AL124" s="459">
        <f t="shared" si="23"/>
        <v>-0.22919999999999996</v>
      </c>
    </row>
    <row r="125" spans="1:38" x14ac:dyDescent="0.25">
      <c r="A125" s="15">
        <v>104</v>
      </c>
      <c r="B125" s="16" t="s">
        <v>75</v>
      </c>
      <c r="C125" s="25" t="s">
        <v>12</v>
      </c>
      <c r="D125" s="463">
        <f>'Пт День 5 Нед 2'!AG125</f>
        <v>-0.36960000000000004</v>
      </c>
      <c r="E125" s="465"/>
      <c r="F125" s="38">
        <v>0.01</v>
      </c>
      <c r="G125" s="144"/>
      <c r="H125" s="38"/>
      <c r="I125" s="144"/>
      <c r="J125" s="38"/>
      <c r="K125" s="38"/>
      <c r="L125" s="38">
        <f t="shared" si="24"/>
        <v>0</v>
      </c>
      <c r="M125" s="38">
        <f t="shared" si="25"/>
        <v>0</v>
      </c>
      <c r="N125" s="363">
        <f t="shared" si="15"/>
        <v>0</v>
      </c>
      <c r="O125" s="38"/>
      <c r="P125" s="38">
        <v>1.2500000000000001E-2</v>
      </c>
      <c r="Q125" s="38"/>
      <c r="R125" s="144"/>
      <c r="S125" s="38"/>
      <c r="T125" s="38"/>
      <c r="U125" s="38"/>
      <c r="V125" s="38">
        <f t="shared" si="16"/>
        <v>0</v>
      </c>
      <c r="W125" s="38">
        <f t="shared" si="17"/>
        <v>0</v>
      </c>
      <c r="X125" s="38"/>
      <c r="Y125" s="169">
        <f t="shared" si="18"/>
        <v>0</v>
      </c>
      <c r="Z125" s="38"/>
      <c r="AA125" s="38"/>
      <c r="AB125" s="212">
        <f t="shared" si="19"/>
        <v>0</v>
      </c>
      <c r="AC125" s="38"/>
      <c r="AD125" s="38"/>
      <c r="AE125" s="38"/>
      <c r="AF125" s="381">
        <f t="shared" si="20"/>
        <v>0</v>
      </c>
      <c r="AG125" s="171">
        <v>1.2500000000000001E-2</v>
      </c>
      <c r="AH125" s="163"/>
      <c r="AI125" s="38"/>
      <c r="AJ125" s="171">
        <f t="shared" si="21"/>
        <v>1.2500000000000001E-2</v>
      </c>
      <c r="AK125" s="174">
        <f t="shared" si="22"/>
        <v>1.2500000000000001E-2</v>
      </c>
      <c r="AL125" s="459">
        <f t="shared" si="23"/>
        <v>-0.38210000000000005</v>
      </c>
    </row>
    <row r="126" spans="1:38" x14ac:dyDescent="0.25">
      <c r="A126" s="15">
        <v>105</v>
      </c>
      <c r="B126" s="16" t="s">
        <v>77</v>
      </c>
      <c r="C126" s="25" t="s">
        <v>12</v>
      </c>
      <c r="D126" s="463">
        <f>'Пт День 5 Нед 2'!AG126</f>
        <v>0</v>
      </c>
      <c r="E126" s="465"/>
      <c r="F126" s="38"/>
      <c r="G126" s="144"/>
      <c r="H126" s="38"/>
      <c r="I126" s="144"/>
      <c r="J126" s="38"/>
      <c r="K126" s="38"/>
      <c r="L126" s="38">
        <f t="shared" si="24"/>
        <v>0</v>
      </c>
      <c r="M126" s="38">
        <f t="shared" si="25"/>
        <v>0</v>
      </c>
      <c r="N126" s="363">
        <f t="shared" si="15"/>
        <v>0</v>
      </c>
      <c r="O126" s="38"/>
      <c r="P126" s="38"/>
      <c r="Q126" s="38"/>
      <c r="R126" s="144"/>
      <c r="S126" s="38"/>
      <c r="T126" s="38"/>
      <c r="U126" s="38"/>
      <c r="V126" s="38">
        <f t="shared" si="16"/>
        <v>0</v>
      </c>
      <c r="W126" s="38">
        <f t="shared" si="17"/>
        <v>0</v>
      </c>
      <c r="X126" s="38"/>
      <c r="Y126" s="169">
        <f t="shared" si="18"/>
        <v>0</v>
      </c>
      <c r="Z126" s="38"/>
      <c r="AA126" s="38"/>
      <c r="AB126" s="212">
        <f t="shared" si="19"/>
        <v>0</v>
      </c>
      <c r="AC126" s="38"/>
      <c r="AD126" s="38"/>
      <c r="AE126" s="38"/>
      <c r="AF126" s="381">
        <f t="shared" si="20"/>
        <v>0</v>
      </c>
      <c r="AG126" s="38"/>
      <c r="AH126" s="163"/>
      <c r="AI126" s="38"/>
      <c r="AJ126" s="171">
        <f t="shared" si="21"/>
        <v>0</v>
      </c>
      <c r="AK126" s="174">
        <f t="shared" si="22"/>
        <v>0</v>
      </c>
      <c r="AL126" s="459">
        <f t="shared" si="23"/>
        <v>0</v>
      </c>
    </row>
    <row r="127" spans="1:38" x14ac:dyDescent="0.25">
      <c r="A127" s="15">
        <v>106</v>
      </c>
      <c r="B127" s="16" t="s">
        <v>76</v>
      </c>
      <c r="C127" s="25" t="s">
        <v>12</v>
      </c>
      <c r="D127" s="463">
        <f>'Пт День 5 Нед 2'!AG127</f>
        <v>0</v>
      </c>
      <c r="E127" s="465"/>
      <c r="F127" s="38"/>
      <c r="G127" s="144"/>
      <c r="H127" s="38"/>
      <c r="I127" s="144"/>
      <c r="J127" s="38"/>
      <c r="K127" s="38"/>
      <c r="L127" s="38">
        <f t="shared" si="24"/>
        <v>0</v>
      </c>
      <c r="M127" s="38">
        <f t="shared" si="25"/>
        <v>0</v>
      </c>
      <c r="N127" s="363">
        <f t="shared" si="15"/>
        <v>0</v>
      </c>
      <c r="O127" s="38"/>
      <c r="P127" s="38"/>
      <c r="Q127" s="38"/>
      <c r="R127" s="144"/>
      <c r="S127" s="38"/>
      <c r="T127" s="38"/>
      <c r="U127" s="38"/>
      <c r="V127" s="38">
        <f t="shared" si="16"/>
        <v>0</v>
      </c>
      <c r="W127" s="38">
        <f t="shared" si="17"/>
        <v>0</v>
      </c>
      <c r="X127" s="38"/>
      <c r="Y127" s="169">
        <f t="shared" si="18"/>
        <v>0</v>
      </c>
      <c r="Z127" s="38"/>
      <c r="AA127" s="38"/>
      <c r="AB127" s="212">
        <f t="shared" si="19"/>
        <v>0</v>
      </c>
      <c r="AC127" s="38"/>
      <c r="AD127" s="38"/>
      <c r="AE127" s="38"/>
      <c r="AF127" s="381">
        <f t="shared" si="20"/>
        <v>0</v>
      </c>
      <c r="AG127" s="38"/>
      <c r="AH127" s="163"/>
      <c r="AI127" s="38"/>
      <c r="AJ127" s="171">
        <f t="shared" si="21"/>
        <v>0</v>
      </c>
      <c r="AK127" s="174">
        <f t="shared" si="22"/>
        <v>0</v>
      </c>
      <c r="AL127" s="459">
        <f t="shared" si="23"/>
        <v>0</v>
      </c>
    </row>
    <row r="128" spans="1:38" x14ac:dyDescent="0.25">
      <c r="A128" s="15">
        <v>107</v>
      </c>
      <c r="B128" s="24" t="s">
        <v>78</v>
      </c>
      <c r="C128" s="25" t="s">
        <v>12</v>
      </c>
      <c r="D128" s="463">
        <f>'Пт День 5 Нед 2'!AG128</f>
        <v>0</v>
      </c>
      <c r="E128" s="465"/>
      <c r="F128" s="38"/>
      <c r="G128" s="144"/>
      <c r="H128" s="38"/>
      <c r="I128" s="144"/>
      <c r="J128" s="38"/>
      <c r="K128" s="38"/>
      <c r="L128" s="38">
        <f t="shared" si="24"/>
        <v>0</v>
      </c>
      <c r="M128" s="38">
        <f t="shared" si="25"/>
        <v>0</v>
      </c>
      <c r="N128" s="363">
        <f t="shared" si="15"/>
        <v>0</v>
      </c>
      <c r="O128" s="38"/>
      <c r="P128" s="38"/>
      <c r="Q128" s="38"/>
      <c r="R128" s="144"/>
      <c r="S128" s="38"/>
      <c r="T128" s="38"/>
      <c r="U128" s="38"/>
      <c r="V128" s="38">
        <f t="shared" si="16"/>
        <v>0</v>
      </c>
      <c r="W128" s="38">
        <f t="shared" si="17"/>
        <v>0</v>
      </c>
      <c r="X128" s="38"/>
      <c r="Y128" s="169">
        <f t="shared" si="18"/>
        <v>0</v>
      </c>
      <c r="Z128" s="38"/>
      <c r="AA128" s="38"/>
      <c r="AB128" s="212">
        <f t="shared" si="19"/>
        <v>0</v>
      </c>
      <c r="AC128" s="38"/>
      <c r="AD128" s="38"/>
      <c r="AE128" s="38"/>
      <c r="AF128" s="381">
        <f t="shared" si="20"/>
        <v>0</v>
      </c>
      <c r="AG128" s="38"/>
      <c r="AH128" s="163"/>
      <c r="AI128" s="38"/>
      <c r="AJ128" s="171">
        <f t="shared" si="21"/>
        <v>0</v>
      </c>
      <c r="AK128" s="174">
        <f t="shared" si="22"/>
        <v>0</v>
      </c>
      <c r="AL128" s="459">
        <f t="shared" si="23"/>
        <v>0</v>
      </c>
    </row>
    <row r="129" spans="1:38" x14ac:dyDescent="0.25">
      <c r="A129" s="15">
        <v>108</v>
      </c>
      <c r="B129" s="24" t="s">
        <v>107</v>
      </c>
      <c r="C129" s="25" t="s">
        <v>12</v>
      </c>
      <c r="D129" s="463">
        <f>'Пт День 5 Нед 2'!AG129</f>
        <v>0</v>
      </c>
      <c r="E129" s="465"/>
      <c r="F129" s="38"/>
      <c r="G129" s="144"/>
      <c r="H129" s="38"/>
      <c r="I129" s="144"/>
      <c r="J129" s="38"/>
      <c r="K129" s="38"/>
      <c r="L129" s="38">
        <f t="shared" si="24"/>
        <v>0</v>
      </c>
      <c r="M129" s="38">
        <f t="shared" si="25"/>
        <v>0</v>
      </c>
      <c r="N129" s="363">
        <f t="shared" si="15"/>
        <v>0</v>
      </c>
      <c r="O129" s="38"/>
      <c r="P129" s="38"/>
      <c r="Q129" s="38"/>
      <c r="R129" s="144"/>
      <c r="S129" s="38"/>
      <c r="T129" s="38"/>
      <c r="U129" s="38"/>
      <c r="V129" s="38">
        <f t="shared" si="16"/>
        <v>0</v>
      </c>
      <c r="W129" s="38">
        <f t="shared" si="17"/>
        <v>0</v>
      </c>
      <c r="X129" s="38"/>
      <c r="Y129" s="169">
        <f t="shared" si="18"/>
        <v>0</v>
      </c>
      <c r="Z129" s="38"/>
      <c r="AA129" s="38"/>
      <c r="AB129" s="212">
        <f t="shared" si="19"/>
        <v>0</v>
      </c>
      <c r="AC129" s="38"/>
      <c r="AD129" s="38"/>
      <c r="AE129" s="38"/>
      <c r="AF129" s="381">
        <f t="shared" si="20"/>
        <v>0</v>
      </c>
      <c r="AG129" s="38"/>
      <c r="AH129" s="163"/>
      <c r="AI129" s="38"/>
      <c r="AJ129" s="171">
        <f t="shared" si="21"/>
        <v>0</v>
      </c>
      <c r="AK129" s="174">
        <f t="shared" si="22"/>
        <v>0</v>
      </c>
      <c r="AL129" s="459">
        <f t="shared" si="23"/>
        <v>0</v>
      </c>
    </row>
    <row r="130" spans="1:38" x14ac:dyDescent="0.25">
      <c r="A130" s="15">
        <v>109</v>
      </c>
      <c r="B130" s="24" t="s">
        <v>209</v>
      </c>
      <c r="C130" s="25" t="s">
        <v>12</v>
      </c>
      <c r="D130" s="463">
        <f>'Пт День 5 Нед 2'!AG130</f>
        <v>0</v>
      </c>
      <c r="E130" s="465"/>
      <c r="F130" s="38"/>
      <c r="G130" s="144"/>
      <c r="H130" s="38"/>
      <c r="I130" s="144"/>
      <c r="J130" s="38"/>
      <c r="K130" s="38"/>
      <c r="L130" s="38">
        <f t="shared" si="24"/>
        <v>0</v>
      </c>
      <c r="M130" s="38">
        <f t="shared" si="25"/>
        <v>0</v>
      </c>
      <c r="N130" s="363">
        <f t="shared" si="15"/>
        <v>0</v>
      </c>
      <c r="O130" s="38"/>
      <c r="P130" s="38"/>
      <c r="Q130" s="38"/>
      <c r="R130" s="144"/>
      <c r="S130" s="38"/>
      <c r="T130" s="38"/>
      <c r="U130" s="38"/>
      <c r="V130" s="38">
        <f t="shared" si="16"/>
        <v>0</v>
      </c>
      <c r="W130" s="38">
        <f t="shared" si="17"/>
        <v>0</v>
      </c>
      <c r="X130" s="38"/>
      <c r="Y130" s="169">
        <f t="shared" si="18"/>
        <v>0</v>
      </c>
      <c r="Z130" s="38"/>
      <c r="AA130" s="38"/>
      <c r="AB130" s="212">
        <f t="shared" si="19"/>
        <v>0</v>
      </c>
      <c r="AC130" s="38"/>
      <c r="AD130" s="38"/>
      <c r="AE130" s="38"/>
      <c r="AF130" s="381">
        <f t="shared" si="20"/>
        <v>0</v>
      </c>
      <c r="AG130" s="38"/>
      <c r="AH130" s="163"/>
      <c r="AI130" s="38"/>
      <c r="AJ130" s="171">
        <f t="shared" si="21"/>
        <v>0</v>
      </c>
      <c r="AK130" s="174">
        <f t="shared" si="22"/>
        <v>0</v>
      </c>
      <c r="AL130" s="459">
        <f t="shared" si="23"/>
        <v>0</v>
      </c>
    </row>
    <row r="131" spans="1:38" x14ac:dyDescent="0.25">
      <c r="A131" s="615" t="s">
        <v>235</v>
      </c>
      <c r="B131" s="616"/>
      <c r="C131" s="56"/>
      <c r="D131" s="463">
        <f>'Пт День 5 Нед 2'!AG131</f>
        <v>0</v>
      </c>
      <c r="E131" s="477"/>
      <c r="F131" s="46"/>
      <c r="G131" s="46"/>
      <c r="H131" s="46"/>
      <c r="I131" s="149"/>
      <c r="J131" s="46"/>
      <c r="K131" s="46"/>
      <c r="L131" s="38">
        <f t="shared" si="24"/>
        <v>0</v>
      </c>
      <c r="M131" s="38">
        <f t="shared" si="25"/>
        <v>0</v>
      </c>
      <c r="N131" s="363">
        <f t="shared" si="15"/>
        <v>0</v>
      </c>
      <c r="O131" s="149"/>
      <c r="P131" s="46"/>
      <c r="Q131" s="46"/>
      <c r="R131" s="149"/>
      <c r="S131" s="46"/>
      <c r="T131" s="46"/>
      <c r="U131" s="46"/>
      <c r="V131" s="38">
        <f t="shared" si="16"/>
        <v>0</v>
      </c>
      <c r="W131" s="38">
        <f t="shared" si="17"/>
        <v>0</v>
      </c>
      <c r="X131" s="38"/>
      <c r="Y131" s="169">
        <f t="shared" si="18"/>
        <v>0</v>
      </c>
      <c r="Z131" s="149"/>
      <c r="AA131" s="149"/>
      <c r="AB131" s="212">
        <f t="shared" si="19"/>
        <v>0</v>
      </c>
      <c r="AC131" s="149"/>
      <c r="AD131" s="149"/>
      <c r="AE131" s="149"/>
      <c r="AF131" s="381">
        <f t="shared" si="20"/>
        <v>0</v>
      </c>
      <c r="AG131" s="149"/>
      <c r="AH131" s="194"/>
      <c r="AI131" s="149"/>
      <c r="AJ131" s="171">
        <f t="shared" si="21"/>
        <v>0</v>
      </c>
      <c r="AK131" s="174">
        <f t="shared" si="22"/>
        <v>0</v>
      </c>
      <c r="AL131" s="459">
        <f t="shared" si="23"/>
        <v>0</v>
      </c>
    </row>
    <row r="132" spans="1:38" x14ac:dyDescent="0.25">
      <c r="A132" s="65">
        <v>110</v>
      </c>
      <c r="B132" s="50" t="s">
        <v>95</v>
      </c>
      <c r="C132" s="57" t="s">
        <v>12</v>
      </c>
      <c r="D132" s="463">
        <f>'Пт День 5 Нед 2'!AG132</f>
        <v>0</v>
      </c>
      <c r="E132" s="478"/>
      <c r="F132" s="35"/>
      <c r="G132" s="35"/>
      <c r="H132" s="35"/>
      <c r="I132" s="38"/>
      <c r="J132" s="35"/>
      <c r="K132" s="49"/>
      <c r="L132" s="38">
        <f t="shared" si="24"/>
        <v>0</v>
      </c>
      <c r="M132" s="38">
        <f t="shared" si="25"/>
        <v>0</v>
      </c>
      <c r="N132" s="363">
        <f t="shared" si="15"/>
        <v>0</v>
      </c>
      <c r="O132" s="151"/>
      <c r="P132" s="35"/>
      <c r="Q132" s="35"/>
      <c r="R132" s="38"/>
      <c r="S132" s="35"/>
      <c r="T132" s="49"/>
      <c r="U132" s="49"/>
      <c r="V132" s="38">
        <f t="shared" si="16"/>
        <v>0</v>
      </c>
      <c r="W132" s="38">
        <f t="shared" si="17"/>
        <v>0</v>
      </c>
      <c r="X132" s="38"/>
      <c r="Y132" s="169">
        <f t="shared" si="18"/>
        <v>0</v>
      </c>
      <c r="Z132" s="148"/>
      <c r="AA132" s="38"/>
      <c r="AB132" s="212">
        <f t="shared" si="19"/>
        <v>0</v>
      </c>
      <c r="AC132" s="148"/>
      <c r="AD132" s="148"/>
      <c r="AE132" s="148"/>
      <c r="AF132" s="381">
        <f t="shared" si="20"/>
        <v>0</v>
      </c>
      <c r="AG132" s="148"/>
      <c r="AH132" s="163"/>
      <c r="AI132" s="148"/>
      <c r="AJ132" s="171">
        <f t="shared" si="21"/>
        <v>0</v>
      </c>
      <c r="AK132" s="174">
        <f t="shared" si="22"/>
        <v>0</v>
      </c>
      <c r="AL132" s="459">
        <f t="shared" si="23"/>
        <v>0</v>
      </c>
    </row>
    <row r="133" spans="1:38" x14ac:dyDescent="0.25">
      <c r="A133" s="65">
        <v>111</v>
      </c>
      <c r="B133" s="50" t="s">
        <v>96</v>
      </c>
      <c r="C133" s="57" t="s">
        <v>12</v>
      </c>
      <c r="D133" s="463">
        <f>'Пт День 5 Нед 2'!AG133</f>
        <v>0</v>
      </c>
      <c r="E133" s="478"/>
      <c r="F133" s="35"/>
      <c r="G133" s="35"/>
      <c r="H133" s="35"/>
      <c r="I133" s="38"/>
      <c r="J133" s="35"/>
      <c r="K133" s="49"/>
      <c r="L133" s="38">
        <f t="shared" si="24"/>
        <v>0</v>
      </c>
      <c r="M133" s="38">
        <f t="shared" si="25"/>
        <v>0</v>
      </c>
      <c r="N133" s="363">
        <f t="shared" si="15"/>
        <v>0</v>
      </c>
      <c r="O133" s="151"/>
      <c r="P133" s="35"/>
      <c r="Q133" s="35"/>
      <c r="R133" s="38"/>
      <c r="S133" s="35"/>
      <c r="T133" s="49"/>
      <c r="U133" s="49"/>
      <c r="V133" s="38">
        <f t="shared" si="16"/>
        <v>0</v>
      </c>
      <c r="W133" s="38">
        <f t="shared" si="17"/>
        <v>0</v>
      </c>
      <c r="X133" s="38"/>
      <c r="Y133" s="169">
        <f t="shared" si="18"/>
        <v>0</v>
      </c>
      <c r="Z133" s="148"/>
      <c r="AA133" s="38"/>
      <c r="AB133" s="212">
        <f t="shared" si="19"/>
        <v>0</v>
      </c>
      <c r="AC133" s="148"/>
      <c r="AD133" s="148"/>
      <c r="AE133" s="148"/>
      <c r="AF133" s="381">
        <f t="shared" si="20"/>
        <v>0</v>
      </c>
      <c r="AG133" s="148"/>
      <c r="AH133" s="163"/>
      <c r="AI133" s="148"/>
      <c r="AJ133" s="171">
        <f t="shared" si="21"/>
        <v>0</v>
      </c>
      <c r="AK133" s="174">
        <f t="shared" si="22"/>
        <v>0</v>
      </c>
      <c r="AL133" s="459">
        <f t="shared" si="23"/>
        <v>0</v>
      </c>
    </row>
    <row r="134" spans="1:38" x14ac:dyDescent="0.25">
      <c r="A134" s="65">
        <v>112</v>
      </c>
      <c r="B134" s="50" t="s">
        <v>97</v>
      </c>
      <c r="C134" s="57" t="s">
        <v>12</v>
      </c>
      <c r="D134" s="463">
        <f>'Пт День 5 Нед 2'!AG134</f>
        <v>0</v>
      </c>
      <c r="E134" s="478"/>
      <c r="F134" s="35"/>
      <c r="G134" s="35"/>
      <c r="H134" s="35"/>
      <c r="I134" s="38"/>
      <c r="J134" s="35"/>
      <c r="K134" s="49"/>
      <c r="L134" s="38">
        <f t="shared" si="24"/>
        <v>0</v>
      </c>
      <c r="M134" s="38">
        <f t="shared" si="25"/>
        <v>0</v>
      </c>
      <c r="N134" s="363">
        <f t="shared" si="15"/>
        <v>0</v>
      </c>
      <c r="O134" s="151"/>
      <c r="P134" s="35"/>
      <c r="Q134" s="35"/>
      <c r="R134" s="38"/>
      <c r="S134" s="35"/>
      <c r="T134" s="49"/>
      <c r="U134" s="49"/>
      <c r="V134" s="38">
        <f t="shared" si="16"/>
        <v>0</v>
      </c>
      <c r="W134" s="38">
        <f t="shared" si="17"/>
        <v>0</v>
      </c>
      <c r="X134" s="38"/>
      <c r="Y134" s="169">
        <f t="shared" si="18"/>
        <v>0</v>
      </c>
      <c r="Z134" s="148"/>
      <c r="AA134" s="38"/>
      <c r="AB134" s="212">
        <f t="shared" si="19"/>
        <v>0</v>
      </c>
      <c r="AC134" s="148"/>
      <c r="AD134" s="148"/>
      <c r="AE134" s="148"/>
      <c r="AF134" s="381">
        <f t="shared" si="20"/>
        <v>0</v>
      </c>
      <c r="AG134" s="148"/>
      <c r="AH134" s="163"/>
      <c r="AI134" s="148"/>
      <c r="AJ134" s="171">
        <f t="shared" si="21"/>
        <v>0</v>
      </c>
      <c r="AK134" s="174">
        <f t="shared" si="22"/>
        <v>0</v>
      </c>
      <c r="AL134" s="459">
        <f t="shared" si="23"/>
        <v>0</v>
      </c>
    </row>
    <row r="135" spans="1:38" x14ac:dyDescent="0.25">
      <c r="A135" s="65">
        <v>113</v>
      </c>
      <c r="B135" s="50" t="s">
        <v>98</v>
      </c>
      <c r="C135" s="57" t="s">
        <v>12</v>
      </c>
      <c r="D135" s="463">
        <f>'Пт День 5 Нед 2'!AG135</f>
        <v>0</v>
      </c>
      <c r="E135" s="478"/>
      <c r="F135" s="35"/>
      <c r="G135" s="35"/>
      <c r="H135" s="35"/>
      <c r="I135" s="38"/>
      <c r="J135" s="35"/>
      <c r="K135" s="49"/>
      <c r="L135" s="38">
        <f t="shared" ref="L135:L148" si="26">(F135+G135+J135+K135)*$L$5</f>
        <v>0</v>
      </c>
      <c r="M135" s="38">
        <f t="shared" ref="M135:M148" si="27">(F135+H135+I135+J135+K135)*$M$5</f>
        <v>0</v>
      </c>
      <c r="N135" s="363">
        <f t="shared" si="15"/>
        <v>0</v>
      </c>
      <c r="O135" s="151"/>
      <c r="P135" s="35"/>
      <c r="Q135" s="35"/>
      <c r="R135" s="38"/>
      <c r="S135" s="35"/>
      <c r="T135" s="49"/>
      <c r="U135" s="49"/>
      <c r="V135" s="38">
        <f t="shared" si="16"/>
        <v>0</v>
      </c>
      <c r="W135" s="38">
        <f t="shared" si="17"/>
        <v>0</v>
      </c>
      <c r="X135" s="38"/>
      <c r="Y135" s="169">
        <f t="shared" si="18"/>
        <v>0</v>
      </c>
      <c r="Z135" s="148"/>
      <c r="AA135" s="38"/>
      <c r="AB135" s="212">
        <f t="shared" si="19"/>
        <v>0</v>
      </c>
      <c r="AC135" s="148"/>
      <c r="AD135" s="148"/>
      <c r="AE135" s="148"/>
      <c r="AF135" s="381">
        <f t="shared" si="20"/>
        <v>0</v>
      </c>
      <c r="AG135" s="148"/>
      <c r="AH135" s="163"/>
      <c r="AI135" s="148"/>
      <c r="AJ135" s="171">
        <f t="shared" si="21"/>
        <v>0</v>
      </c>
      <c r="AK135" s="174">
        <f t="shared" si="22"/>
        <v>0</v>
      </c>
      <c r="AL135" s="459">
        <f t="shared" si="23"/>
        <v>0</v>
      </c>
    </row>
    <row r="136" spans="1:38" x14ac:dyDescent="0.25">
      <c r="A136" s="65">
        <v>114</v>
      </c>
      <c r="B136" s="50" t="s">
        <v>99</v>
      </c>
      <c r="C136" s="57" t="s">
        <v>12</v>
      </c>
      <c r="D136" s="463">
        <f>'Пт День 5 Нед 2'!AG136</f>
        <v>0</v>
      </c>
      <c r="E136" s="478"/>
      <c r="F136" s="35"/>
      <c r="G136" s="35"/>
      <c r="H136" s="35"/>
      <c r="I136" s="38"/>
      <c r="J136" s="35"/>
      <c r="K136" s="49"/>
      <c r="L136" s="38">
        <f t="shared" si="26"/>
        <v>0</v>
      </c>
      <c r="M136" s="38">
        <f t="shared" si="27"/>
        <v>0</v>
      </c>
      <c r="N136" s="363">
        <f t="shared" ref="N136:N148" si="28">(K136+J136+I136+H136+G136+F136)*$N$5</f>
        <v>0</v>
      </c>
      <c r="O136" s="151"/>
      <c r="P136" s="35"/>
      <c r="Q136" s="35"/>
      <c r="R136" s="38"/>
      <c r="S136" s="35"/>
      <c r="T136" s="49"/>
      <c r="U136" s="49"/>
      <c r="V136" s="38">
        <f t="shared" ref="V136:V148" si="29">(P136+Q136+R136+S136+T136)*$V$5</f>
        <v>0</v>
      </c>
      <c r="W136" s="38">
        <f t="shared" ref="W136:W148" si="30">(Q136+R136+S136+U136+P136)*$W$5</f>
        <v>0</v>
      </c>
      <c r="X136" s="38"/>
      <c r="Y136" s="169">
        <f t="shared" ref="Y136:Y148" si="31">V136+W136+X136</f>
        <v>0</v>
      </c>
      <c r="Z136" s="148"/>
      <c r="AA136" s="38"/>
      <c r="AB136" s="212">
        <f t="shared" ref="AB136:AB148" si="32">(AA136+Z136)*$AB$5</f>
        <v>0</v>
      </c>
      <c r="AC136" s="148"/>
      <c r="AD136" s="148"/>
      <c r="AE136" s="148"/>
      <c r="AF136" s="381">
        <f t="shared" ref="AF136:AF148" si="33">(AD136+AC136+AE136)*$AF$5</f>
        <v>0</v>
      </c>
      <c r="AG136" s="148"/>
      <c r="AH136" s="163"/>
      <c r="AI136" s="148"/>
      <c r="AJ136" s="171">
        <f t="shared" ref="AJ136:AJ148" si="34">(AH136+AG136+AI136)*$AJ$5</f>
        <v>0</v>
      </c>
      <c r="AK136" s="174">
        <f t="shared" ref="AK136:AK148" si="35">N136+Y136+AB136+AF136+AJ136</f>
        <v>0</v>
      </c>
      <c r="AL136" s="459">
        <f t="shared" ref="AL136:AL148" si="36">(D136+E135)-AK136</f>
        <v>0</v>
      </c>
    </row>
    <row r="137" spans="1:38" x14ac:dyDescent="0.25">
      <c r="A137" s="45"/>
      <c r="B137" s="57" t="s">
        <v>100</v>
      </c>
      <c r="C137" s="35"/>
      <c r="D137" s="463">
        <f>'Пт День 5 Нед 2'!AG137</f>
        <v>0</v>
      </c>
      <c r="E137" s="452"/>
      <c r="F137" s="35"/>
      <c r="G137" s="35"/>
      <c r="H137" s="35"/>
      <c r="I137" s="38"/>
      <c r="J137" s="35"/>
      <c r="K137" s="35"/>
      <c r="L137" s="38">
        <f t="shared" si="26"/>
        <v>0</v>
      </c>
      <c r="M137" s="38">
        <f t="shared" si="27"/>
        <v>0</v>
      </c>
      <c r="N137" s="363">
        <f t="shared" si="28"/>
        <v>0</v>
      </c>
      <c r="O137" s="35"/>
      <c r="P137" s="35"/>
      <c r="Q137" s="35"/>
      <c r="R137" s="38"/>
      <c r="S137" s="35"/>
      <c r="T137" s="35"/>
      <c r="U137" s="35"/>
      <c r="V137" s="38">
        <f t="shared" si="29"/>
        <v>0</v>
      </c>
      <c r="W137" s="38">
        <f t="shared" si="30"/>
        <v>0</v>
      </c>
      <c r="X137" s="38"/>
      <c r="Y137" s="169">
        <f t="shared" si="31"/>
        <v>0</v>
      </c>
      <c r="Z137" s="53"/>
      <c r="AA137" s="38"/>
      <c r="AB137" s="212">
        <f t="shared" si="32"/>
        <v>0</v>
      </c>
      <c r="AC137" s="53"/>
      <c r="AD137" s="53"/>
      <c r="AE137" s="35"/>
      <c r="AF137" s="381">
        <f t="shared" si="33"/>
        <v>0</v>
      </c>
      <c r="AG137" s="53"/>
      <c r="AH137" s="161"/>
      <c r="AI137" s="35"/>
      <c r="AJ137" s="171">
        <f t="shared" si="34"/>
        <v>0</v>
      </c>
      <c r="AK137" s="174">
        <f t="shared" si="35"/>
        <v>0</v>
      </c>
      <c r="AL137" s="459">
        <f t="shared" si="36"/>
        <v>0</v>
      </c>
    </row>
    <row r="138" spans="1:38" x14ac:dyDescent="0.25">
      <c r="A138" s="427">
        <v>115</v>
      </c>
      <c r="B138" s="426" t="s">
        <v>287</v>
      </c>
      <c r="C138" s="425" t="s">
        <v>82</v>
      </c>
      <c r="D138" s="463">
        <f>'Пт День 5 Нед 2'!AG138</f>
        <v>0</v>
      </c>
      <c r="E138" s="479"/>
      <c r="F138" s="35"/>
      <c r="G138" s="35"/>
      <c r="H138" s="35"/>
      <c r="I138" s="38"/>
      <c r="J138" s="35"/>
      <c r="K138" s="35"/>
      <c r="L138" s="38">
        <f t="shared" si="26"/>
        <v>0</v>
      </c>
      <c r="M138" s="38">
        <f t="shared" si="27"/>
        <v>0</v>
      </c>
      <c r="N138" s="363">
        <f t="shared" si="28"/>
        <v>0</v>
      </c>
      <c r="O138" s="35"/>
      <c r="P138" s="35"/>
      <c r="Q138" s="35"/>
      <c r="R138" s="38"/>
      <c r="S138" s="35"/>
      <c r="T138" s="35"/>
      <c r="U138" s="35"/>
      <c r="V138" s="38">
        <f t="shared" si="29"/>
        <v>0</v>
      </c>
      <c r="W138" s="38">
        <f t="shared" si="30"/>
        <v>0</v>
      </c>
      <c r="X138" s="38"/>
      <c r="Y138" s="169">
        <f t="shared" si="31"/>
        <v>0</v>
      </c>
      <c r="Z138" s="53"/>
      <c r="AA138" s="38"/>
      <c r="AB138" s="212"/>
      <c r="AC138" s="53"/>
      <c r="AD138" s="53"/>
      <c r="AE138" s="35"/>
      <c r="AF138" s="381"/>
      <c r="AG138" s="53"/>
      <c r="AH138" s="161"/>
      <c r="AI138" s="35"/>
      <c r="AJ138" s="171"/>
      <c r="AK138" s="174">
        <f t="shared" si="35"/>
        <v>0</v>
      </c>
      <c r="AL138" s="459">
        <f t="shared" si="36"/>
        <v>0</v>
      </c>
    </row>
    <row r="139" spans="1:38" x14ac:dyDescent="0.25">
      <c r="A139" s="256">
        <v>116</v>
      </c>
      <c r="B139" s="272" t="s">
        <v>86</v>
      </c>
      <c r="C139" s="61" t="s">
        <v>12</v>
      </c>
      <c r="D139" s="463">
        <f>'Пт День 5 Нед 2'!AG139</f>
        <v>0</v>
      </c>
      <c r="E139" s="464"/>
      <c r="F139" s="18"/>
      <c r="G139" s="18"/>
      <c r="H139" s="35"/>
      <c r="I139" s="144"/>
      <c r="J139" s="18"/>
      <c r="K139" s="35"/>
      <c r="L139" s="38">
        <f t="shared" si="26"/>
        <v>0</v>
      </c>
      <c r="M139" s="38">
        <f t="shared" si="27"/>
        <v>0</v>
      </c>
      <c r="N139" s="363">
        <f t="shared" si="28"/>
        <v>0</v>
      </c>
      <c r="O139" s="35"/>
      <c r="P139" s="18"/>
      <c r="Q139" s="35"/>
      <c r="R139" s="144"/>
      <c r="S139" s="18"/>
      <c r="T139" s="18"/>
      <c r="U139" s="35"/>
      <c r="V139" s="38">
        <f t="shared" si="29"/>
        <v>0</v>
      </c>
      <c r="W139" s="38">
        <f t="shared" si="30"/>
        <v>0</v>
      </c>
      <c r="X139" s="38"/>
      <c r="Y139" s="169">
        <f t="shared" si="31"/>
        <v>0</v>
      </c>
      <c r="Z139" s="35"/>
      <c r="AA139" s="38"/>
      <c r="AB139" s="212">
        <f t="shared" si="32"/>
        <v>0</v>
      </c>
      <c r="AC139" s="18"/>
      <c r="AD139" s="35"/>
      <c r="AE139" s="35"/>
      <c r="AF139" s="381">
        <f t="shared" si="33"/>
        <v>0</v>
      </c>
      <c r="AG139" s="35"/>
      <c r="AH139" s="161"/>
      <c r="AI139" s="35"/>
      <c r="AJ139" s="171">
        <f t="shared" si="34"/>
        <v>0</v>
      </c>
      <c r="AK139" s="174">
        <f t="shared" si="35"/>
        <v>0</v>
      </c>
      <c r="AL139" s="459">
        <f t="shared" si="36"/>
        <v>0</v>
      </c>
    </row>
    <row r="140" spans="1:38" x14ac:dyDescent="0.25">
      <c r="A140" s="427">
        <v>117</v>
      </c>
      <c r="B140" s="273" t="s">
        <v>238</v>
      </c>
      <c r="C140" s="63" t="s">
        <v>82</v>
      </c>
      <c r="D140" s="463">
        <f>'Пт День 5 Нед 2'!AG140</f>
        <v>0</v>
      </c>
      <c r="E140" s="464"/>
      <c r="F140" s="18"/>
      <c r="G140" s="35"/>
      <c r="H140" s="35"/>
      <c r="I140" s="144"/>
      <c r="J140" s="18"/>
      <c r="K140" s="35"/>
      <c r="L140" s="38">
        <f t="shared" si="26"/>
        <v>0</v>
      </c>
      <c r="M140" s="38">
        <f t="shared" si="27"/>
        <v>0</v>
      </c>
      <c r="N140" s="363">
        <f t="shared" si="28"/>
        <v>0</v>
      </c>
      <c r="O140" s="35"/>
      <c r="P140" s="18"/>
      <c r="Q140" s="35"/>
      <c r="R140" s="144"/>
      <c r="S140" s="18"/>
      <c r="T140" s="18"/>
      <c r="U140" s="35"/>
      <c r="V140" s="38">
        <f t="shared" si="29"/>
        <v>0</v>
      </c>
      <c r="W140" s="38">
        <f t="shared" si="30"/>
        <v>0</v>
      </c>
      <c r="X140" s="38"/>
      <c r="Y140" s="169">
        <f t="shared" si="31"/>
        <v>0</v>
      </c>
      <c r="Z140" s="35"/>
      <c r="AA140" s="38"/>
      <c r="AB140" s="212">
        <f t="shared" si="32"/>
        <v>0</v>
      </c>
      <c r="AC140" s="18"/>
      <c r="AD140" s="35"/>
      <c r="AF140" s="381">
        <f t="shared" si="33"/>
        <v>0</v>
      </c>
      <c r="AG140" s="35"/>
      <c r="AH140" s="35"/>
      <c r="AJ140" s="171">
        <f t="shared" si="34"/>
        <v>0</v>
      </c>
      <c r="AK140" s="174">
        <f t="shared" si="35"/>
        <v>0</v>
      </c>
      <c r="AL140" s="459">
        <f t="shared" si="36"/>
        <v>0</v>
      </c>
    </row>
    <row r="141" spans="1:38" ht="15.75" customHeight="1" x14ac:dyDescent="0.25">
      <c r="A141" s="256">
        <v>118</v>
      </c>
      <c r="B141" s="272" t="s">
        <v>230</v>
      </c>
      <c r="C141" s="61" t="s">
        <v>12</v>
      </c>
      <c r="D141" s="463">
        <f>'Пт День 5 Нед 2'!AG141</f>
        <v>0</v>
      </c>
      <c r="E141" s="464"/>
      <c r="F141" s="18"/>
      <c r="G141" s="35"/>
      <c r="H141" s="35"/>
      <c r="I141" s="144"/>
      <c r="J141" s="18"/>
      <c r="K141" s="35"/>
      <c r="L141" s="38">
        <f t="shared" si="26"/>
        <v>0</v>
      </c>
      <c r="M141" s="38">
        <f t="shared" si="27"/>
        <v>0</v>
      </c>
      <c r="N141" s="363">
        <f t="shared" si="28"/>
        <v>0</v>
      </c>
      <c r="O141" s="35"/>
      <c r="P141" s="18"/>
      <c r="Q141" s="35"/>
      <c r="R141" s="144"/>
      <c r="S141" s="18"/>
      <c r="T141" s="18"/>
      <c r="U141" s="35"/>
      <c r="V141" s="38">
        <f t="shared" si="29"/>
        <v>0</v>
      </c>
      <c r="W141" s="38">
        <f t="shared" si="30"/>
        <v>0</v>
      </c>
      <c r="X141" s="38"/>
      <c r="Y141" s="169">
        <f t="shared" si="31"/>
        <v>0</v>
      </c>
      <c r="Z141" s="35"/>
      <c r="AA141" s="38"/>
      <c r="AB141" s="212">
        <f t="shared" si="32"/>
        <v>0</v>
      </c>
      <c r="AC141" s="18"/>
      <c r="AD141" s="35"/>
      <c r="AE141" s="35"/>
      <c r="AF141" s="381">
        <f t="shared" si="33"/>
        <v>0</v>
      </c>
      <c r="AG141" s="35"/>
      <c r="AH141" s="161"/>
      <c r="AI141" s="35"/>
      <c r="AJ141" s="171">
        <f t="shared" si="34"/>
        <v>0</v>
      </c>
      <c r="AK141" s="174">
        <f t="shared" si="35"/>
        <v>0</v>
      </c>
      <c r="AL141" s="459">
        <f t="shared" si="36"/>
        <v>0</v>
      </c>
    </row>
    <row r="142" spans="1:38" ht="15.75" customHeight="1" x14ac:dyDescent="0.25">
      <c r="A142" s="427">
        <v>119</v>
      </c>
      <c r="B142" s="272" t="s">
        <v>211</v>
      </c>
      <c r="C142" s="61" t="s">
        <v>12</v>
      </c>
      <c r="D142" s="463">
        <f>'Пт День 5 Нед 2'!AG142</f>
        <v>0</v>
      </c>
      <c r="E142" s="464"/>
      <c r="F142" s="18"/>
      <c r="G142" s="35"/>
      <c r="H142" s="35"/>
      <c r="I142" s="144"/>
      <c r="J142" s="18"/>
      <c r="K142" s="35"/>
      <c r="L142" s="38">
        <f t="shared" si="26"/>
        <v>0</v>
      </c>
      <c r="M142" s="38">
        <f t="shared" si="27"/>
        <v>0</v>
      </c>
      <c r="N142" s="363">
        <f t="shared" si="28"/>
        <v>0</v>
      </c>
      <c r="O142" s="35"/>
      <c r="P142" s="18"/>
      <c r="Q142" s="35"/>
      <c r="R142" s="144"/>
      <c r="S142" s="18"/>
      <c r="T142" s="18"/>
      <c r="U142" s="35"/>
      <c r="V142" s="38">
        <f t="shared" si="29"/>
        <v>0</v>
      </c>
      <c r="W142" s="38">
        <f t="shared" si="30"/>
        <v>0</v>
      </c>
      <c r="X142" s="38"/>
      <c r="Y142" s="169">
        <f t="shared" si="31"/>
        <v>0</v>
      </c>
      <c r="Z142" s="35"/>
      <c r="AA142" s="38"/>
      <c r="AB142" s="212">
        <f t="shared" si="32"/>
        <v>0</v>
      </c>
      <c r="AC142" s="18"/>
      <c r="AD142" s="35"/>
      <c r="AE142" s="35"/>
      <c r="AF142" s="381">
        <f t="shared" si="33"/>
        <v>0</v>
      </c>
      <c r="AG142" s="35"/>
      <c r="AH142" s="161"/>
      <c r="AI142" s="35"/>
      <c r="AJ142" s="171">
        <f t="shared" si="34"/>
        <v>0</v>
      </c>
      <c r="AK142" s="174">
        <f t="shared" si="35"/>
        <v>0</v>
      </c>
      <c r="AL142" s="459">
        <f t="shared" si="36"/>
        <v>0</v>
      </c>
    </row>
    <row r="143" spans="1:38" x14ac:dyDescent="0.25">
      <c r="A143" s="256">
        <v>120</v>
      </c>
      <c r="B143" s="22" t="s">
        <v>19</v>
      </c>
      <c r="C143" s="23" t="s">
        <v>12</v>
      </c>
      <c r="D143" s="463">
        <f>'Пт День 5 Нед 2'!AG143</f>
        <v>0</v>
      </c>
      <c r="E143" s="464"/>
      <c r="F143" s="35"/>
      <c r="G143" s="18"/>
      <c r="H143" s="35"/>
      <c r="I143" s="144"/>
      <c r="J143" s="35"/>
      <c r="K143" s="35"/>
      <c r="L143" s="38">
        <f t="shared" si="26"/>
        <v>0</v>
      </c>
      <c r="M143" s="38">
        <f t="shared" si="27"/>
        <v>0</v>
      </c>
      <c r="N143" s="363">
        <f t="shared" si="28"/>
        <v>0</v>
      </c>
      <c r="O143" s="35"/>
      <c r="P143" s="35"/>
      <c r="Q143" s="35"/>
      <c r="R143" s="144"/>
      <c r="S143" s="35"/>
      <c r="T143" s="35"/>
      <c r="U143" s="35"/>
      <c r="V143" s="38">
        <f t="shared" si="29"/>
        <v>0</v>
      </c>
      <c r="W143" s="38">
        <f t="shared" si="30"/>
        <v>0</v>
      </c>
      <c r="X143" s="38"/>
      <c r="Y143" s="169">
        <f t="shared" si="31"/>
        <v>0</v>
      </c>
      <c r="Z143" s="35"/>
      <c r="AA143" s="38"/>
      <c r="AB143" s="212">
        <f t="shared" si="32"/>
        <v>0</v>
      </c>
      <c r="AC143" s="35"/>
      <c r="AD143" s="35"/>
      <c r="AE143" s="35"/>
      <c r="AF143" s="381">
        <f t="shared" si="33"/>
        <v>0</v>
      </c>
      <c r="AG143" s="35"/>
      <c r="AH143" s="161"/>
      <c r="AI143" s="35"/>
      <c r="AJ143" s="171">
        <f t="shared" si="34"/>
        <v>0</v>
      </c>
      <c r="AK143" s="174">
        <f t="shared" si="35"/>
        <v>0</v>
      </c>
      <c r="AL143" s="459">
        <f t="shared" si="36"/>
        <v>0</v>
      </c>
    </row>
    <row r="144" spans="1:38" ht="22.5" x14ac:dyDescent="0.25">
      <c r="A144" s="427">
        <v>121</v>
      </c>
      <c r="B144" s="272" t="s">
        <v>232</v>
      </c>
      <c r="C144" s="61" t="s">
        <v>82</v>
      </c>
      <c r="D144" s="463">
        <f>'Пт День 5 Нед 2'!AG144</f>
        <v>0</v>
      </c>
      <c r="E144" s="464"/>
      <c r="F144" s="18"/>
      <c r="G144" s="18"/>
      <c r="H144" s="35"/>
      <c r="I144" s="144"/>
      <c r="J144" s="18"/>
      <c r="K144" s="35"/>
      <c r="L144" s="38">
        <f t="shared" si="26"/>
        <v>0</v>
      </c>
      <c r="M144" s="38">
        <f t="shared" si="27"/>
        <v>0</v>
      </c>
      <c r="N144" s="363">
        <f t="shared" si="28"/>
        <v>0</v>
      </c>
      <c r="O144" s="35"/>
      <c r="P144" s="18"/>
      <c r="Q144" s="35"/>
      <c r="R144" s="144"/>
      <c r="S144" s="18"/>
      <c r="T144" s="18"/>
      <c r="U144" s="35"/>
      <c r="V144" s="38">
        <f t="shared" si="29"/>
        <v>0</v>
      </c>
      <c r="W144" s="38">
        <f t="shared" si="30"/>
        <v>0</v>
      </c>
      <c r="X144" s="38"/>
      <c r="Y144" s="169">
        <f t="shared" si="31"/>
        <v>0</v>
      </c>
      <c r="Z144" s="35"/>
      <c r="AA144" s="38"/>
      <c r="AB144" s="212">
        <f t="shared" si="32"/>
        <v>0</v>
      </c>
      <c r="AC144" s="18"/>
      <c r="AD144" s="35"/>
      <c r="AE144" s="35"/>
      <c r="AF144" s="381">
        <f t="shared" si="33"/>
        <v>0</v>
      </c>
      <c r="AG144" s="35"/>
      <c r="AH144" s="164"/>
      <c r="AI144" s="35"/>
      <c r="AJ144" s="171">
        <f t="shared" si="34"/>
        <v>0</v>
      </c>
      <c r="AK144" s="174">
        <f t="shared" si="35"/>
        <v>0</v>
      </c>
      <c r="AL144" s="459">
        <f t="shared" si="36"/>
        <v>0</v>
      </c>
    </row>
    <row r="145" spans="1:38" x14ac:dyDescent="0.25">
      <c r="A145" s="256">
        <v>122</v>
      </c>
      <c r="B145" s="272" t="s">
        <v>233</v>
      </c>
      <c r="C145" s="61" t="s">
        <v>82</v>
      </c>
      <c r="D145" s="463">
        <f>'Пт День 5 Нед 2'!AG145</f>
        <v>0</v>
      </c>
      <c r="E145" s="464"/>
      <c r="F145" s="18"/>
      <c r="G145" s="18"/>
      <c r="H145" s="35"/>
      <c r="I145" s="144"/>
      <c r="J145" s="18"/>
      <c r="K145" s="35"/>
      <c r="L145" s="38">
        <f t="shared" si="26"/>
        <v>0</v>
      </c>
      <c r="M145" s="38">
        <f t="shared" si="27"/>
        <v>0</v>
      </c>
      <c r="N145" s="363">
        <f t="shared" si="28"/>
        <v>0</v>
      </c>
      <c r="O145" s="35"/>
      <c r="P145" s="18"/>
      <c r="Q145" s="35"/>
      <c r="R145" s="144"/>
      <c r="S145" s="18"/>
      <c r="T145" s="18"/>
      <c r="U145" s="35"/>
      <c r="V145" s="38">
        <f t="shared" si="29"/>
        <v>0</v>
      </c>
      <c r="W145" s="38">
        <f t="shared" si="30"/>
        <v>0</v>
      </c>
      <c r="X145" s="38"/>
      <c r="Y145" s="169">
        <f t="shared" si="31"/>
        <v>0</v>
      </c>
      <c r="Z145" s="35"/>
      <c r="AA145" s="38"/>
      <c r="AB145" s="212">
        <f t="shared" si="32"/>
        <v>0</v>
      </c>
      <c r="AC145" s="18"/>
      <c r="AD145" s="35"/>
      <c r="AE145" s="35"/>
      <c r="AF145" s="381">
        <f t="shared" si="33"/>
        <v>0</v>
      </c>
      <c r="AG145" s="35"/>
      <c r="AH145" s="164"/>
      <c r="AI145" s="35"/>
      <c r="AJ145" s="171">
        <f t="shared" si="34"/>
        <v>0</v>
      </c>
      <c r="AK145" s="174">
        <f t="shared" si="35"/>
        <v>0</v>
      </c>
      <c r="AL145" s="459">
        <f t="shared" si="36"/>
        <v>0</v>
      </c>
    </row>
    <row r="146" spans="1:38" x14ac:dyDescent="0.25">
      <c r="A146" s="427">
        <v>123</v>
      </c>
      <c r="B146" s="272" t="s">
        <v>240</v>
      </c>
      <c r="C146" s="61" t="s">
        <v>82</v>
      </c>
      <c r="D146" s="463">
        <f>'Пт День 5 Нед 2'!AG146</f>
        <v>0</v>
      </c>
      <c r="E146" s="464"/>
      <c r="F146" s="18"/>
      <c r="G146" s="18"/>
      <c r="H146" s="35"/>
      <c r="I146" s="144"/>
      <c r="J146" s="38"/>
      <c r="K146" s="35"/>
      <c r="L146" s="38">
        <f t="shared" si="26"/>
        <v>0</v>
      </c>
      <c r="M146" s="38">
        <f t="shared" si="27"/>
        <v>0</v>
      </c>
      <c r="N146" s="363">
        <f t="shared" si="28"/>
        <v>0</v>
      </c>
      <c r="O146" s="35"/>
      <c r="P146" s="18"/>
      <c r="Q146" s="35"/>
      <c r="R146" s="144"/>
      <c r="S146" s="38"/>
      <c r="T146" s="38"/>
      <c r="U146" s="35"/>
      <c r="V146" s="38">
        <f t="shared" si="29"/>
        <v>0</v>
      </c>
      <c r="W146" s="38">
        <f t="shared" si="30"/>
        <v>0</v>
      </c>
      <c r="X146" s="38"/>
      <c r="Y146" s="169">
        <f t="shared" si="31"/>
        <v>0</v>
      </c>
      <c r="Z146" s="35"/>
      <c r="AA146" s="38"/>
      <c r="AB146" s="212">
        <f t="shared" si="32"/>
        <v>0</v>
      </c>
      <c r="AC146" s="18"/>
      <c r="AD146" s="35"/>
      <c r="AE146" s="35"/>
      <c r="AF146" s="381">
        <f t="shared" si="33"/>
        <v>0</v>
      </c>
      <c r="AG146" s="35"/>
      <c r="AH146" s="164"/>
      <c r="AI146" s="35"/>
      <c r="AJ146" s="171">
        <f t="shared" si="34"/>
        <v>0</v>
      </c>
      <c r="AK146" s="174">
        <f t="shared" si="35"/>
        <v>0</v>
      </c>
      <c r="AL146" s="459">
        <f t="shared" si="36"/>
        <v>0</v>
      </c>
    </row>
    <row r="147" spans="1:38" ht="22.5" x14ac:dyDescent="0.25">
      <c r="A147" s="256">
        <v>124</v>
      </c>
      <c r="B147" s="272" t="s">
        <v>234</v>
      </c>
      <c r="C147" s="61" t="s">
        <v>82</v>
      </c>
      <c r="D147" s="463">
        <f>'Пт День 5 Нед 2'!AG147</f>
        <v>0</v>
      </c>
      <c r="E147" s="464"/>
      <c r="F147" s="18"/>
      <c r="G147" s="18"/>
      <c r="H147" s="35"/>
      <c r="I147" s="144"/>
      <c r="J147" s="38"/>
      <c r="K147" s="35"/>
      <c r="L147" s="38">
        <f t="shared" si="26"/>
        <v>0</v>
      </c>
      <c r="M147" s="38">
        <f t="shared" si="27"/>
        <v>0</v>
      </c>
      <c r="N147" s="363">
        <f t="shared" si="28"/>
        <v>0</v>
      </c>
      <c r="O147" s="35"/>
      <c r="P147" s="18"/>
      <c r="Q147" s="35"/>
      <c r="R147" s="144"/>
      <c r="S147" s="38"/>
      <c r="T147" s="38"/>
      <c r="U147" s="35"/>
      <c r="V147" s="38">
        <f t="shared" si="29"/>
        <v>0</v>
      </c>
      <c r="W147" s="38">
        <f t="shared" si="30"/>
        <v>0</v>
      </c>
      <c r="X147" s="38"/>
      <c r="Y147" s="169">
        <f t="shared" si="31"/>
        <v>0</v>
      </c>
      <c r="Z147" s="35"/>
      <c r="AA147" s="38"/>
      <c r="AB147" s="212">
        <f t="shared" si="32"/>
        <v>0</v>
      </c>
      <c r="AC147" s="18"/>
      <c r="AD147" s="35"/>
      <c r="AE147" s="35"/>
      <c r="AF147" s="381">
        <f t="shared" si="33"/>
        <v>0</v>
      </c>
      <c r="AG147" s="35"/>
      <c r="AH147" s="161"/>
      <c r="AI147" s="35"/>
      <c r="AJ147" s="171">
        <f t="shared" si="34"/>
        <v>0</v>
      </c>
      <c r="AK147" s="174">
        <f t="shared" si="35"/>
        <v>0</v>
      </c>
      <c r="AL147" s="459">
        <f t="shared" si="36"/>
        <v>0</v>
      </c>
    </row>
    <row r="148" spans="1:38" x14ac:dyDescent="0.25">
      <c r="A148" s="427">
        <v>125</v>
      </c>
      <c r="B148" s="272" t="s">
        <v>210</v>
      </c>
      <c r="C148" s="61" t="s">
        <v>82</v>
      </c>
      <c r="D148" s="463">
        <f>'Пт День 5 Нед 2'!AG148</f>
        <v>0</v>
      </c>
      <c r="E148" s="464"/>
      <c r="F148" s="18"/>
      <c r="G148" s="18"/>
      <c r="H148" s="35"/>
      <c r="I148" s="35"/>
      <c r="J148" s="38"/>
      <c r="K148" s="35"/>
      <c r="L148" s="38">
        <f t="shared" si="26"/>
        <v>0</v>
      </c>
      <c r="M148" s="38">
        <f t="shared" si="27"/>
        <v>0</v>
      </c>
      <c r="N148" s="363">
        <f t="shared" si="28"/>
        <v>0</v>
      </c>
      <c r="O148" s="35"/>
      <c r="P148" s="18"/>
      <c r="Q148" s="35"/>
      <c r="R148" s="35"/>
      <c r="S148" s="38"/>
      <c r="T148" s="38"/>
      <c r="U148" s="35"/>
      <c r="V148" s="38">
        <f t="shared" si="29"/>
        <v>0</v>
      </c>
      <c r="W148" s="38">
        <f t="shared" si="30"/>
        <v>0</v>
      </c>
      <c r="X148" s="38"/>
      <c r="Y148" s="169">
        <f t="shared" si="31"/>
        <v>0</v>
      </c>
      <c r="Z148" s="35"/>
      <c r="AA148" s="38"/>
      <c r="AB148" s="212">
        <f t="shared" si="32"/>
        <v>0</v>
      </c>
      <c r="AC148" s="18"/>
      <c r="AD148" s="35"/>
      <c r="AE148" s="35"/>
      <c r="AF148" s="381">
        <f t="shared" si="33"/>
        <v>0</v>
      </c>
      <c r="AG148" s="35"/>
      <c r="AH148" s="161"/>
      <c r="AI148" s="35"/>
      <c r="AJ148" s="171">
        <f t="shared" si="34"/>
        <v>0</v>
      </c>
      <c r="AK148" s="174">
        <f t="shared" si="35"/>
        <v>0</v>
      </c>
      <c r="AL148" s="459">
        <f t="shared" si="36"/>
        <v>0</v>
      </c>
    </row>
  </sheetData>
  <mergeCells count="19">
    <mergeCell ref="A131:B131"/>
    <mergeCell ref="AL2:AL3"/>
    <mergeCell ref="A1:AK1"/>
    <mergeCell ref="F2:K2"/>
    <mergeCell ref="L2:L4"/>
    <mergeCell ref="M2:M4"/>
    <mergeCell ref="N2:N4"/>
    <mergeCell ref="AJ2:AJ4"/>
    <mergeCell ref="AG2:AI2"/>
    <mergeCell ref="AK2:AK4"/>
    <mergeCell ref="O2:U2"/>
    <mergeCell ref="V2:V4"/>
    <mergeCell ref="W2:W4"/>
    <mergeCell ref="X2:X4"/>
    <mergeCell ref="AC2:AE2"/>
    <mergeCell ref="AF2:AF4"/>
    <mergeCell ref="Z2:AA2"/>
    <mergeCell ref="AB2:AB4"/>
    <mergeCell ref="Y2:Y4"/>
  </mergeCells>
  <pageMargins left="0" right="0" top="0" bottom="0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opLeftCell="A64" workbookViewId="0">
      <selection activeCell="F4" sqref="F1:F1048576"/>
    </sheetView>
  </sheetViews>
  <sheetFormatPr defaultRowHeight="15" x14ac:dyDescent="0.25"/>
  <cols>
    <col min="1" max="1" width="4" customWidth="1"/>
    <col min="2" max="2" width="23.140625" style="309" customWidth="1"/>
    <col min="3" max="3" width="3.7109375" customWidth="1"/>
    <col min="4" max="5" width="11.5703125" customWidth="1"/>
    <col min="6" max="7" width="11.5703125" hidden="1" customWidth="1"/>
    <col min="8" max="8" width="11.5703125" customWidth="1"/>
    <col min="9" max="9" width="12.28515625" customWidth="1"/>
  </cols>
  <sheetData>
    <row r="1" spans="1:9" ht="15" customHeight="1" x14ac:dyDescent="0.25">
      <c r="A1" s="617" t="s">
        <v>113</v>
      </c>
      <c r="B1" s="617"/>
      <c r="C1" s="617"/>
      <c r="D1" s="617"/>
      <c r="E1" s="617"/>
      <c r="F1" s="617"/>
      <c r="G1" s="617"/>
      <c r="H1" s="617"/>
    </row>
    <row r="2" spans="1:9" ht="53.25" customHeight="1" x14ac:dyDescent="0.25">
      <c r="A2" s="1"/>
      <c r="B2" s="320"/>
      <c r="C2" s="2"/>
      <c r="D2" s="574" t="s">
        <v>286</v>
      </c>
      <c r="E2" s="547" t="s">
        <v>362</v>
      </c>
      <c r="F2" s="589" t="s">
        <v>356</v>
      </c>
      <c r="G2" s="592" t="s">
        <v>363</v>
      </c>
      <c r="H2" s="590" t="s">
        <v>364</v>
      </c>
      <c r="I2" s="542" t="s">
        <v>145</v>
      </c>
    </row>
    <row r="3" spans="1:9" x14ac:dyDescent="0.25">
      <c r="A3" s="6"/>
      <c r="B3" s="295" t="s">
        <v>138</v>
      </c>
      <c r="C3" s="8"/>
      <c r="D3" s="582"/>
      <c r="E3" s="530"/>
      <c r="F3" s="571"/>
      <c r="G3" s="573"/>
      <c r="H3" s="571"/>
      <c r="I3" s="530"/>
    </row>
    <row r="4" spans="1:9" x14ac:dyDescent="0.25">
      <c r="A4" s="6"/>
      <c r="B4" s="321" t="s">
        <v>4</v>
      </c>
      <c r="C4" s="8"/>
      <c r="D4" s="168">
        <f>'Сб День 6 Нед 2'!N5+'Пт День 5 Нед 2'!K5+'Чт День 4 Нед 2'!K5+'Ср День 3 Нед 2'!L5+'Вт День 2 Нед 2'!K5+'Пн 1 день нед 2'!N5</f>
        <v>24</v>
      </c>
      <c r="E4" s="168">
        <f>'Сб День 6 Нед 2'!Y5+'Пт День 5 Нед 2'!T5+'Чт День 4 Нед 2'!T5+'Ср День 3 Нед 2'!U5+'Вт День 2 Нед 2'!T5+'Пн 1 день нед 2'!Y5</f>
        <v>0</v>
      </c>
      <c r="F4" s="168">
        <f>'Сб День 6 Нед 2'!AB5+'Пт День 5 Нед 2'!W5+'Чт День 4 Нед 2'!W5+'Ср День 3 Нед 2'!X5+'Вт День 2 Нед 2'!W5+'Пн 1 день нед 2'!AB5</f>
        <v>0</v>
      </c>
      <c r="G4" s="168">
        <f>'Сб День 6 Нед 2'!AF5+'Пт День 5 Нед 2'!AA5+'Чт День 4 Нед 2'!AA5+'Ср День 3 Нед 2'!AB5+'Вт День 2 Нед 2'!AA5+'Пн 1 день нед 2'!AF5</f>
        <v>0</v>
      </c>
      <c r="H4" s="168">
        <f>'Сб День 6 Нед 2'!AJ5+'Пт День 5 Нед 2'!AE5+'Чт День 4 Нед 2'!AE5+'Ср День 3 Нед 2'!AF5+'Вт День 2 Нед 2'!AE5+'Пн 1 день нед 2'!AJ5</f>
        <v>1</v>
      </c>
      <c r="I4" s="168">
        <f>D4+E4+F4+G4+H4</f>
        <v>25</v>
      </c>
    </row>
    <row r="5" spans="1:9" x14ac:dyDescent="0.25">
      <c r="A5" s="10"/>
      <c r="B5" s="322" t="s">
        <v>5</v>
      </c>
      <c r="C5" s="11"/>
      <c r="D5" s="165"/>
      <c r="E5" s="165"/>
      <c r="F5" s="165"/>
      <c r="G5" s="165"/>
      <c r="H5" s="166"/>
      <c r="I5" s="177"/>
    </row>
    <row r="6" spans="1:9" x14ac:dyDescent="0.25">
      <c r="A6" s="6"/>
      <c r="B6" s="295" t="s">
        <v>196</v>
      </c>
      <c r="C6" s="52"/>
      <c r="D6" s="167"/>
      <c r="E6" s="167"/>
      <c r="F6" s="167"/>
      <c r="G6" s="167"/>
      <c r="H6" s="46"/>
      <c r="I6" s="177"/>
    </row>
    <row r="7" spans="1:9" ht="15" customHeight="1" x14ac:dyDescent="0.25">
      <c r="A7" s="15">
        <v>1</v>
      </c>
      <c r="B7" s="263" t="s">
        <v>11</v>
      </c>
      <c r="C7" s="17" t="s">
        <v>12</v>
      </c>
      <c r="D7" s="191">
        <f>'Сб День 6 Нед 2'!N7+'Пт День 5 Нед 2'!K7+'Чт День 4 Нед 2'!K7+'Ср День 3 Нед 2'!L7+'Вт День 2 Нед 2'!K7+'Пн 1 день нед 2'!N7</f>
        <v>0</v>
      </c>
      <c r="E7" s="191">
        <f>'Сб День 6 Нед 2'!Y7+'Пт День 5 Нед 2'!T7+'Чт День 4 Нед 2'!T7+'Ср День 3 Нед 2'!U7+'Вт День 2 Нед 2'!T7+'Пн 1 день нед 2'!Y7</f>
        <v>0</v>
      </c>
      <c r="F7" s="191">
        <f>'Сб День 6 Нед 2'!AB7+'Пт День 5 Нед 2'!W7+'Чт День 4 Нед 2'!W7+'Ср День 3 Нед 2'!X7+'Вт День 2 Нед 2'!W7+'Пн 1 день нед 2'!AB7</f>
        <v>0</v>
      </c>
      <c r="G7" s="191">
        <f>'Сб День 6 Нед 2'!AF7+'Пт День 5 Нед 2'!AA7+'Чт День 4 Нед 2'!AA7+'Ср День 3 Нед 2'!AB7+'Вт День 2 Нед 2'!AA7+'Пн 1 день нед 2'!AF7</f>
        <v>0</v>
      </c>
      <c r="H7" s="38">
        <f>'Сб День 6 Нед 2'!AJ7+'Пт День 5 Нед 2'!AE7+'Чт День 4 Нед 2'!AE7+'Ср День 3 Нед 2'!AF7+'Вт День 2 Нед 2'!AE7+'Пн 1 день нед 2'!AJ7</f>
        <v>0</v>
      </c>
      <c r="I7" s="178">
        <f>D7+E7+F7+G7+H7</f>
        <v>0</v>
      </c>
    </row>
    <row r="8" spans="1:9" x14ac:dyDescent="0.25">
      <c r="A8" s="15">
        <v>2</v>
      </c>
      <c r="B8" s="264" t="s">
        <v>13</v>
      </c>
      <c r="C8" s="20" t="s">
        <v>12</v>
      </c>
      <c r="D8" s="191">
        <f>'Сб День 6 Нед 2'!N8+'Пт День 5 Нед 2'!K8+'Чт День 4 Нед 2'!K8+'Ср День 3 Нед 2'!L8+'Вт День 2 Нед 2'!K8+'Пн 1 день нед 2'!N8</f>
        <v>0.60000000000000009</v>
      </c>
      <c r="E8" s="191">
        <f>'Сб День 6 Нед 2'!Y8+'Пт День 5 Нед 2'!T8+'Чт День 4 Нед 2'!T8+'Ср День 3 Нед 2'!U8+'Вт День 2 Нед 2'!T8+'Пн 1 день нед 2'!Y8</f>
        <v>0</v>
      </c>
      <c r="F8" s="191">
        <f>'Сб День 6 Нед 2'!AB8+'Пт День 5 Нед 2'!W8+'Чт День 4 Нед 2'!W8+'Ср День 3 Нед 2'!X8+'Вт День 2 Нед 2'!W8+'Пн 1 день нед 2'!AB8</f>
        <v>0</v>
      </c>
      <c r="G8" s="191">
        <f>'Сб День 6 Нед 2'!AF8+'Пт День 5 Нед 2'!AA8+'Чт День 4 Нед 2'!AA8+'Ср День 3 Нед 2'!AB8+'Вт День 2 Нед 2'!AA8+'Пн 1 день нед 2'!AF8</f>
        <v>0</v>
      </c>
      <c r="H8" s="38">
        <f>'Сб День 6 Нед 2'!AJ8+'Пт День 5 Нед 2'!AE8+'Чт День 4 Нед 2'!AE8+'Ср День 3 Нед 2'!AF8+'Вт День 2 Нед 2'!AE8+'Пн 1 день нед 2'!AJ8</f>
        <v>0</v>
      </c>
      <c r="I8" s="178">
        <f t="shared" ref="I8:I71" si="0">D8+E8+F8+G8+H8</f>
        <v>0.60000000000000009</v>
      </c>
    </row>
    <row r="9" spans="1:9" x14ac:dyDescent="0.25">
      <c r="A9" s="15">
        <v>3</v>
      </c>
      <c r="B9" s="265" t="s">
        <v>146</v>
      </c>
      <c r="C9" s="17" t="s">
        <v>12</v>
      </c>
      <c r="D9" s="191">
        <f>'Сб День 6 Нед 2'!N9+'Пт День 5 Нед 2'!K9+'Чт День 4 Нед 2'!K9+'Ср День 3 Нед 2'!L9+'Вт День 2 Нед 2'!K9+'Пн 1 день нед 2'!N9</f>
        <v>0.48</v>
      </c>
      <c r="E9" s="191">
        <f>'Сб День 6 Нед 2'!Y9+'Пт День 5 Нед 2'!T9+'Чт День 4 Нед 2'!T9+'Ср День 3 Нед 2'!U9+'Вт День 2 Нед 2'!T9+'Пн 1 день нед 2'!Y9</f>
        <v>0</v>
      </c>
      <c r="F9" s="191">
        <f>'Сб День 6 Нед 2'!AB9+'Пт День 5 Нед 2'!W9+'Чт День 4 Нед 2'!W9+'Ср День 3 Нед 2'!X9+'Вт День 2 Нед 2'!W9+'Пн 1 день нед 2'!AB9</f>
        <v>0</v>
      </c>
      <c r="G9" s="191">
        <f>'Сб День 6 Нед 2'!AF9+'Пт День 5 Нед 2'!AA9+'Чт День 4 Нед 2'!AA9+'Ср День 3 Нед 2'!AB9+'Вт День 2 Нед 2'!AA9+'Пн 1 день нед 2'!AF9</f>
        <v>0</v>
      </c>
      <c r="H9" s="38">
        <f>'Сб День 6 Нед 2'!AJ9+'Пт День 5 Нед 2'!AE9+'Чт День 4 Нед 2'!AE9+'Ср День 3 Нед 2'!AF9+'Вт День 2 Нед 2'!AE9+'Пн 1 день нед 2'!AJ9</f>
        <v>0.03</v>
      </c>
      <c r="I9" s="178">
        <f t="shared" si="0"/>
        <v>0.51</v>
      </c>
    </row>
    <row r="10" spans="1:9" x14ac:dyDescent="0.25">
      <c r="A10" s="15">
        <v>4</v>
      </c>
      <c r="B10" s="266" t="s">
        <v>184</v>
      </c>
      <c r="C10" s="23" t="s">
        <v>82</v>
      </c>
      <c r="D10" s="191">
        <f>'Сб День 6 Нед 2'!N10+'Пт День 5 Нед 2'!K10+'Чт День 4 Нед 2'!K10+'Ср День 3 Нед 2'!L10+'Вт День 2 Нед 2'!K10+'Пн 1 день нед 2'!N10</f>
        <v>0</v>
      </c>
      <c r="E10" s="191">
        <f>'Сб День 6 Нед 2'!Y10+'Пт День 5 Нед 2'!T10+'Чт День 4 Нед 2'!T10+'Ср День 3 Нед 2'!U10+'Вт День 2 Нед 2'!T10+'Пн 1 день нед 2'!Y10</f>
        <v>0</v>
      </c>
      <c r="F10" s="191">
        <f>'Сб День 6 Нед 2'!AB10+'Пт День 5 Нед 2'!W10+'Чт День 4 Нед 2'!W10+'Ср День 3 Нед 2'!X10+'Вт День 2 Нед 2'!W10+'Пн 1 день нед 2'!AB10</f>
        <v>0</v>
      </c>
      <c r="G10" s="191">
        <f>'Сб День 6 Нед 2'!AF10+'Пт День 5 Нед 2'!AA10+'Чт День 4 Нед 2'!AA10+'Ср День 3 Нед 2'!AB10+'Вт День 2 Нед 2'!AA10+'Пн 1 день нед 2'!AF10</f>
        <v>0</v>
      </c>
      <c r="H10" s="38">
        <f>'Сб День 6 Нед 2'!AJ10+'Пт День 5 Нед 2'!AE10+'Чт День 4 Нед 2'!AE10+'Ср День 3 Нед 2'!AF10+'Вт День 2 Нед 2'!AE10+'Пн 1 день нед 2'!AJ10</f>
        <v>0</v>
      </c>
      <c r="I10" s="178">
        <f t="shared" si="0"/>
        <v>0</v>
      </c>
    </row>
    <row r="11" spans="1:9" x14ac:dyDescent="0.25">
      <c r="A11" s="6"/>
      <c r="B11" s="295" t="s">
        <v>185</v>
      </c>
      <c r="C11" s="7"/>
      <c r="D11" s="191"/>
      <c r="E11" s="191"/>
      <c r="F11" s="191"/>
      <c r="G11" s="191"/>
      <c r="H11" s="38"/>
      <c r="I11" s="178">
        <f t="shared" si="0"/>
        <v>0</v>
      </c>
    </row>
    <row r="12" spans="1:9" x14ac:dyDescent="0.25">
      <c r="A12" s="15">
        <v>5</v>
      </c>
      <c r="B12" s="263" t="s">
        <v>44</v>
      </c>
      <c r="C12" s="17" t="s">
        <v>12</v>
      </c>
      <c r="D12" s="191">
        <f>'Сб День 6 Нед 2'!N12+'Пт День 5 Нед 2'!K12+'Чт День 4 Нед 2'!K12+'Ср День 3 Нед 2'!L12+'Вт День 2 Нед 2'!K12+'Пн 1 день нед 2'!N12</f>
        <v>0</v>
      </c>
      <c r="E12" s="191">
        <f>'Сб День 6 Нед 2'!Y12+'Пт День 5 Нед 2'!T12+'Чт День 4 Нед 2'!T12+'Ср День 3 Нед 2'!U12+'Вт День 2 Нед 2'!T12+'Пн 1 день нед 2'!Y12</f>
        <v>0</v>
      </c>
      <c r="F12" s="191">
        <f>'Сб День 6 Нед 2'!AB12+'Пт День 5 Нед 2'!W12+'Чт День 4 Нед 2'!W12+'Ср День 3 Нед 2'!X12+'Вт День 2 Нед 2'!W12+'Пн 1 день нед 2'!AB12</f>
        <v>0</v>
      </c>
      <c r="G12" s="191">
        <f>'Сб День 6 Нед 2'!AF12+'Пт День 5 Нед 2'!AA12+'Чт День 4 Нед 2'!AA12+'Ср День 3 Нед 2'!AB12+'Вт День 2 Нед 2'!AA12+'Пн 1 день нед 2'!AF12</f>
        <v>0</v>
      </c>
      <c r="H12" s="38">
        <f>'Сб День 6 Нед 2'!AJ12+'Пт День 5 Нед 2'!AE12+'Чт День 4 Нед 2'!AE12+'Ср День 3 Нед 2'!AF12+'Вт День 2 Нед 2'!AE12+'Пн 1 день нед 2'!AJ12</f>
        <v>0</v>
      </c>
      <c r="I12" s="178">
        <f t="shared" si="0"/>
        <v>0</v>
      </c>
    </row>
    <row r="13" spans="1:9" ht="15" customHeight="1" x14ac:dyDescent="0.25">
      <c r="A13" s="15">
        <v>6</v>
      </c>
      <c r="B13" s="263" t="s">
        <v>49</v>
      </c>
      <c r="C13" s="17" t="s">
        <v>12</v>
      </c>
      <c r="D13" s="191">
        <f>'Сб День 6 Нед 2'!N13+'Пт День 5 Нед 2'!K13+'Чт День 4 Нед 2'!K13+'Ср День 3 Нед 2'!L13+'Вт День 2 Нед 2'!K13+'Пн 1 день нед 2'!N13</f>
        <v>0</v>
      </c>
      <c r="E13" s="191">
        <f>'Сб День 6 Нед 2'!Y13+'Пт День 5 Нед 2'!T13+'Чт День 4 Нед 2'!T13+'Ср День 3 Нед 2'!U13+'Вт День 2 Нед 2'!T13+'Пн 1 день нед 2'!Y13</f>
        <v>0</v>
      </c>
      <c r="F13" s="191">
        <f>'Сб День 6 Нед 2'!AB13+'Пт День 5 Нед 2'!W13+'Чт День 4 Нед 2'!W13+'Ср День 3 Нед 2'!X13+'Вт День 2 Нед 2'!W13+'Пн 1 день нед 2'!AB13</f>
        <v>0</v>
      </c>
      <c r="G13" s="191">
        <f>'Сб День 6 Нед 2'!AF13+'Пт День 5 Нед 2'!AA13+'Чт День 4 Нед 2'!AA13+'Ср День 3 Нед 2'!AB13+'Вт День 2 Нед 2'!AA13+'Пн 1 день нед 2'!AF13</f>
        <v>0</v>
      </c>
      <c r="H13" s="38">
        <f>'Сб День 6 Нед 2'!AJ13+'Пт День 5 Нед 2'!AE13+'Чт День 4 Нед 2'!AE13+'Ср День 3 Нед 2'!AF13+'Вт День 2 Нед 2'!AE13+'Пн 1 день нед 2'!AJ13</f>
        <v>0</v>
      </c>
      <c r="I13" s="178">
        <f t="shared" si="0"/>
        <v>0</v>
      </c>
    </row>
    <row r="14" spans="1:9" x14ac:dyDescent="0.25">
      <c r="A14" s="15">
        <v>7</v>
      </c>
      <c r="B14" s="263" t="s">
        <v>50</v>
      </c>
      <c r="C14" s="17" t="s">
        <v>12</v>
      </c>
      <c r="D14" s="191">
        <f>'Сб День 6 Нед 2'!N14+'Пт День 5 Нед 2'!K14+'Чт День 4 Нед 2'!K14+'Ср День 3 Нед 2'!L14+'Вт День 2 Нед 2'!K14+'Пн 1 день нед 2'!N14</f>
        <v>0</v>
      </c>
      <c r="E14" s="191">
        <f>'Сб День 6 Нед 2'!Y14+'Пт День 5 Нед 2'!T14+'Чт День 4 Нед 2'!T14+'Ср День 3 Нед 2'!U14+'Вт День 2 Нед 2'!T14+'Пн 1 день нед 2'!Y14</f>
        <v>0</v>
      </c>
      <c r="F14" s="191">
        <f>'Сб День 6 Нед 2'!AB14+'Пт День 5 Нед 2'!W14+'Чт День 4 Нед 2'!W14+'Ср День 3 Нед 2'!X14+'Вт День 2 Нед 2'!W14+'Пн 1 день нед 2'!AB14</f>
        <v>0</v>
      </c>
      <c r="G14" s="191">
        <f>'Сб День 6 Нед 2'!AF14+'Пт День 5 Нед 2'!AA14+'Чт День 4 Нед 2'!AA14+'Ср День 3 Нед 2'!AB14+'Вт День 2 Нед 2'!AA14+'Пн 1 день нед 2'!AF14</f>
        <v>0</v>
      </c>
      <c r="H14" s="38">
        <f>'Сб День 6 Нед 2'!AJ14+'Пт День 5 Нед 2'!AE14+'Чт День 4 Нед 2'!AE14+'Ср День 3 Нед 2'!AF14+'Вт День 2 Нед 2'!AE14+'Пн 1 день нед 2'!AJ14</f>
        <v>0</v>
      </c>
      <c r="I14" s="178">
        <f t="shared" si="0"/>
        <v>0</v>
      </c>
    </row>
    <row r="15" spans="1:9" ht="15" customHeight="1" x14ac:dyDescent="0.25">
      <c r="A15" s="15">
        <v>8</v>
      </c>
      <c r="B15" s="263" t="s">
        <v>48</v>
      </c>
      <c r="C15" s="17" t="s">
        <v>12</v>
      </c>
      <c r="D15" s="191">
        <f>'Сб День 6 Нед 2'!N15+'Пт День 5 Нед 2'!K15+'Чт День 4 Нед 2'!K15+'Ср День 3 Нед 2'!L15+'Вт День 2 Нед 2'!K15+'Пн 1 день нед 2'!N15</f>
        <v>0</v>
      </c>
      <c r="E15" s="191">
        <f>'Сб День 6 Нед 2'!Y15+'Пт День 5 Нед 2'!T15+'Чт День 4 Нед 2'!T15+'Ср День 3 Нед 2'!U15+'Вт День 2 Нед 2'!T15+'Пн 1 день нед 2'!Y15</f>
        <v>0</v>
      </c>
      <c r="F15" s="191">
        <f>'Сб День 6 Нед 2'!AB15+'Пт День 5 Нед 2'!W15+'Чт День 4 Нед 2'!W15+'Ср День 3 Нед 2'!X15+'Вт День 2 Нед 2'!W15+'Пн 1 день нед 2'!AB15</f>
        <v>0</v>
      </c>
      <c r="G15" s="191">
        <f>'Сб День 6 Нед 2'!AF15+'Пт День 5 Нед 2'!AA15+'Чт День 4 Нед 2'!AA15+'Ср День 3 Нед 2'!AB15+'Вт День 2 Нед 2'!AA15+'Пн 1 день нед 2'!AF15</f>
        <v>0</v>
      </c>
      <c r="H15" s="38">
        <f>'Сб День 6 Нед 2'!AJ15+'Пт День 5 Нед 2'!AE15+'Чт День 4 Нед 2'!AE15+'Ср День 3 Нед 2'!AF15+'Вт День 2 Нед 2'!AE15+'Пн 1 день нед 2'!AJ15</f>
        <v>0</v>
      </c>
      <c r="I15" s="178">
        <f t="shared" si="0"/>
        <v>0</v>
      </c>
    </row>
    <row r="16" spans="1:9" ht="15" customHeight="1" x14ac:dyDescent="0.25">
      <c r="A16" s="15">
        <v>9</v>
      </c>
      <c r="B16" s="263" t="s">
        <v>46</v>
      </c>
      <c r="C16" s="17" t="s">
        <v>12</v>
      </c>
      <c r="D16" s="191">
        <f>'Сб День 6 Нед 2'!N16+'Пт День 5 Нед 2'!K16+'Чт День 4 Нед 2'!K16+'Ср День 3 Нед 2'!L16+'Вт День 2 Нед 2'!K16+'Пн 1 день нед 2'!N16</f>
        <v>0</v>
      </c>
      <c r="E16" s="191">
        <f>'Сб День 6 Нед 2'!Y16+'Пт День 5 Нед 2'!T16+'Чт День 4 Нед 2'!T16+'Ср День 3 Нед 2'!U16+'Вт День 2 Нед 2'!T16+'Пн 1 день нед 2'!Y16</f>
        <v>0</v>
      </c>
      <c r="F16" s="191">
        <f>'Сб День 6 Нед 2'!AB16+'Пт День 5 Нед 2'!W16+'Чт День 4 Нед 2'!W16+'Ср День 3 Нед 2'!X16+'Вт День 2 Нед 2'!W16+'Пн 1 день нед 2'!AB16</f>
        <v>0</v>
      </c>
      <c r="G16" s="191">
        <f>'Сб День 6 Нед 2'!AF16+'Пт День 5 Нед 2'!AA16+'Чт День 4 Нед 2'!AA16+'Ср День 3 Нед 2'!AB16+'Вт День 2 Нед 2'!AA16+'Пн 1 день нед 2'!AF16</f>
        <v>0</v>
      </c>
      <c r="H16" s="38">
        <f>'Сб День 6 Нед 2'!AJ16+'Пт День 5 Нед 2'!AE16+'Чт День 4 Нед 2'!AE16+'Ср День 3 Нед 2'!AF16+'Вт День 2 Нед 2'!AE16+'Пн 1 день нед 2'!AJ16</f>
        <v>0</v>
      </c>
      <c r="I16" s="178">
        <f t="shared" si="0"/>
        <v>0</v>
      </c>
    </row>
    <row r="17" spans="1:9" ht="15" customHeight="1" x14ac:dyDescent="0.25">
      <c r="A17" s="15">
        <v>10</v>
      </c>
      <c r="B17" s="263" t="s">
        <v>101</v>
      </c>
      <c r="C17" s="17" t="s">
        <v>12</v>
      </c>
      <c r="D17" s="191">
        <f>'Сб День 6 Нед 2'!N17+'Пт День 5 Нед 2'!K17+'Чт День 4 Нед 2'!K17+'Ср День 3 Нед 2'!L17+'Вт День 2 Нед 2'!K17+'Пн 1 день нед 2'!N17</f>
        <v>0</v>
      </c>
      <c r="E17" s="191">
        <f>'Сб День 6 Нед 2'!Y17+'Пт День 5 Нед 2'!T17+'Чт День 4 Нед 2'!T17+'Ср День 3 Нед 2'!U17+'Вт День 2 Нед 2'!T17+'Пн 1 день нед 2'!Y17</f>
        <v>0</v>
      </c>
      <c r="F17" s="191">
        <f>'Сб День 6 Нед 2'!AB17+'Пт День 5 Нед 2'!W17+'Чт День 4 Нед 2'!W17+'Ср День 3 Нед 2'!X17+'Вт День 2 Нед 2'!W17+'Пн 1 день нед 2'!AB17</f>
        <v>0</v>
      </c>
      <c r="G17" s="191">
        <f>'Сб День 6 Нед 2'!AF17+'Пт День 5 Нед 2'!AA17+'Чт День 4 Нед 2'!AA17+'Ср День 3 Нед 2'!AB17+'Вт День 2 Нед 2'!AA17+'Пн 1 день нед 2'!AF17</f>
        <v>0</v>
      </c>
      <c r="H17" s="38">
        <f>'Сб День 6 Нед 2'!AJ17+'Пт День 5 Нед 2'!AE17+'Чт День 4 Нед 2'!AE17+'Ср День 3 Нед 2'!AF17+'Вт День 2 Нед 2'!AE17+'Пн 1 день нед 2'!AJ17</f>
        <v>0</v>
      </c>
      <c r="I17" s="178">
        <f t="shared" si="0"/>
        <v>0</v>
      </c>
    </row>
    <row r="18" spans="1:9" ht="15" customHeight="1" x14ac:dyDescent="0.25">
      <c r="A18" s="15">
        <v>11</v>
      </c>
      <c r="B18" s="263" t="s">
        <v>47</v>
      </c>
      <c r="C18" s="17" t="s">
        <v>12</v>
      </c>
      <c r="D18" s="191">
        <f>'Сб День 6 Нед 2'!N18+'Пт День 5 Нед 2'!K18+'Чт День 4 Нед 2'!K18+'Ср День 3 Нед 2'!L18+'Вт День 2 Нед 2'!K18+'Пн 1 день нед 2'!N18</f>
        <v>0</v>
      </c>
      <c r="E18" s="191">
        <f>'Сб День 6 Нед 2'!Y18+'Пт День 5 Нед 2'!T18+'Чт День 4 Нед 2'!T18+'Ср День 3 Нед 2'!U18+'Вт День 2 Нед 2'!T18+'Пн 1 день нед 2'!Y18</f>
        <v>0</v>
      </c>
      <c r="F18" s="191">
        <f>'Сб День 6 Нед 2'!AB18+'Пт День 5 Нед 2'!W18+'Чт День 4 Нед 2'!W18+'Ср День 3 Нед 2'!X18+'Вт День 2 Нед 2'!W18+'Пн 1 день нед 2'!AB18</f>
        <v>0</v>
      </c>
      <c r="G18" s="191">
        <f>'Сб День 6 Нед 2'!AF18+'Пт День 5 Нед 2'!AA18+'Чт День 4 Нед 2'!AA18+'Ср День 3 Нед 2'!AB18+'Вт День 2 Нед 2'!AA18+'Пн 1 день нед 2'!AF18</f>
        <v>0</v>
      </c>
      <c r="H18" s="38">
        <f>'Сб День 6 Нед 2'!AJ18+'Пт День 5 Нед 2'!AE18+'Чт День 4 Нед 2'!AE18+'Ср День 3 Нед 2'!AF18+'Вт День 2 Нед 2'!AE18+'Пн 1 день нед 2'!AJ18</f>
        <v>0</v>
      </c>
      <c r="I18" s="178">
        <f t="shared" si="0"/>
        <v>0</v>
      </c>
    </row>
    <row r="19" spans="1:9" ht="15" customHeight="1" x14ac:dyDescent="0.25">
      <c r="A19" s="15">
        <v>12</v>
      </c>
      <c r="B19" s="267" t="s">
        <v>167</v>
      </c>
      <c r="C19" s="17" t="s">
        <v>12</v>
      </c>
      <c r="D19" s="191">
        <f>'Сб День 6 Нед 2'!N19+'Пт День 5 Нед 2'!K19+'Чт День 4 Нед 2'!K19+'Ср День 3 Нед 2'!L19+'Вт День 2 Нед 2'!K19+'Пн 1 день нед 2'!N19</f>
        <v>0</v>
      </c>
      <c r="E19" s="191">
        <f>'Сб День 6 Нед 2'!Y19+'Пт День 5 Нед 2'!T19+'Чт День 4 Нед 2'!T19+'Ср День 3 Нед 2'!U19+'Вт День 2 Нед 2'!T19+'Пн 1 день нед 2'!Y19</f>
        <v>0</v>
      </c>
      <c r="F19" s="191">
        <f>'Сб День 6 Нед 2'!AB19+'Пт День 5 Нед 2'!W19+'Чт День 4 Нед 2'!W19+'Ср День 3 Нед 2'!X19+'Вт День 2 Нед 2'!W19+'Пн 1 день нед 2'!AB19</f>
        <v>0</v>
      </c>
      <c r="G19" s="191">
        <f>'Сб День 6 Нед 2'!AF19+'Пт День 5 Нед 2'!AA19+'Чт День 4 Нед 2'!AA19+'Ср День 3 Нед 2'!AB19+'Вт День 2 Нед 2'!AA19+'Пн 1 день нед 2'!AF19</f>
        <v>0</v>
      </c>
      <c r="H19" s="38">
        <f>'Сб День 6 Нед 2'!AJ19+'Пт День 5 Нед 2'!AE19+'Чт День 4 Нед 2'!AE19+'Ср День 3 Нед 2'!AF19+'Вт День 2 Нед 2'!AE19+'Пн 1 день нед 2'!AJ19</f>
        <v>0</v>
      </c>
      <c r="I19" s="178">
        <f t="shared" si="0"/>
        <v>0</v>
      </c>
    </row>
    <row r="20" spans="1:9" x14ac:dyDescent="0.25">
      <c r="A20" s="6"/>
      <c r="B20" s="295" t="s">
        <v>40</v>
      </c>
      <c r="C20" s="52"/>
      <c r="D20" s="191"/>
      <c r="E20" s="191"/>
      <c r="F20" s="191"/>
      <c r="G20" s="191"/>
      <c r="H20" s="38"/>
      <c r="I20" s="178"/>
    </row>
    <row r="21" spans="1:9" x14ac:dyDescent="0.25">
      <c r="A21" s="15">
        <v>13</v>
      </c>
      <c r="B21" s="263" t="s">
        <v>41</v>
      </c>
      <c r="C21" s="17" t="s">
        <v>12</v>
      </c>
      <c r="D21" s="191">
        <f>'Сб День 6 Нед 2'!N21+'Пт День 5 Нед 2'!K21+'Чт День 4 Нед 2'!K21+'Ср День 3 Нед 2'!L21+'Вт День 2 Нед 2'!K21+'Пн 1 день нед 2'!N21</f>
        <v>0.18</v>
      </c>
      <c r="E21" s="191">
        <f>'Сб День 6 Нед 2'!Y21+'Пт День 5 Нед 2'!T21+'Чт День 4 Нед 2'!T21+'Ср День 3 Нед 2'!U21+'Вт День 2 Нед 2'!T21+'Пн 1 день нед 2'!Y21</f>
        <v>0</v>
      </c>
      <c r="F21" s="191">
        <f>'Сб День 6 Нед 2'!AB21+'Пт День 5 Нед 2'!W21+'Чт День 4 Нед 2'!W21+'Ср День 3 Нед 2'!X21+'Вт День 2 Нед 2'!W21+'Пн 1 день нед 2'!AB21</f>
        <v>0</v>
      </c>
      <c r="G21" s="191">
        <f>'Сб День 6 Нед 2'!AF21+'Пт День 5 Нед 2'!AA21+'Чт День 4 Нед 2'!AA21+'Ср День 3 Нед 2'!AB21+'Вт День 2 Нед 2'!AA21+'Пн 1 день нед 2'!AF21</f>
        <v>0</v>
      </c>
      <c r="H21" s="38">
        <f>'Сб День 6 Нед 2'!AJ21+'Пт День 5 Нед 2'!AE21+'Чт День 4 Нед 2'!AE21+'Ср День 3 Нед 2'!AF21+'Вт День 2 Нед 2'!AE21+'Пн 1 день нед 2'!AJ21</f>
        <v>5.0000000000000001E-3</v>
      </c>
      <c r="I21" s="178">
        <f t="shared" si="0"/>
        <v>0.185</v>
      </c>
    </row>
    <row r="22" spans="1:9" x14ac:dyDescent="0.25">
      <c r="A22" s="15">
        <v>14</v>
      </c>
      <c r="B22" s="263" t="s">
        <v>42</v>
      </c>
      <c r="C22" s="17" t="s">
        <v>12</v>
      </c>
      <c r="D22" s="191">
        <f>'Сб День 6 Нед 2'!N22+'Пт День 5 Нед 2'!K22+'Чт День 4 Нед 2'!K22+'Ср День 3 Нед 2'!L22+'Вт День 2 Нед 2'!K22+'Пн 1 день нед 2'!N22</f>
        <v>0</v>
      </c>
      <c r="E22" s="191">
        <f>'Сб День 6 Нед 2'!Y22+'Пт День 5 Нед 2'!T22+'Чт День 4 Нед 2'!T22+'Ср День 3 Нед 2'!U22+'Вт День 2 Нед 2'!T22+'Пн 1 день нед 2'!Y22</f>
        <v>0</v>
      </c>
      <c r="F22" s="191">
        <f>'Сб День 6 Нед 2'!AB22+'Пт День 5 Нед 2'!W22+'Чт День 4 Нед 2'!W22+'Ср День 3 Нед 2'!X22+'Вт День 2 Нед 2'!W22+'Пн 1 день нед 2'!AB22</f>
        <v>0</v>
      </c>
      <c r="G22" s="191">
        <f>'Сб День 6 Нед 2'!AF22+'Пт День 5 Нед 2'!AA22+'Чт День 4 Нед 2'!AA22+'Ср День 3 Нед 2'!AB22+'Вт День 2 Нед 2'!AA22+'Пн 1 день нед 2'!AF22</f>
        <v>0</v>
      </c>
      <c r="H22" s="38">
        <f>'Сб День 6 Нед 2'!AJ22+'Пт День 5 Нед 2'!AE22+'Чт День 4 Нед 2'!AE22+'Ср День 3 Нед 2'!AF22+'Вт День 2 Нед 2'!AE22+'Пн 1 день нед 2'!AJ22</f>
        <v>0</v>
      </c>
      <c r="I22" s="178">
        <f t="shared" si="0"/>
        <v>0</v>
      </c>
    </row>
    <row r="23" spans="1:9" ht="15" customHeight="1" x14ac:dyDescent="0.25">
      <c r="A23" s="15">
        <v>15</v>
      </c>
      <c r="B23" s="263" t="s">
        <v>43</v>
      </c>
      <c r="C23" s="17" t="s">
        <v>12</v>
      </c>
      <c r="D23" s="191">
        <f>'Сб День 6 Нед 2'!N23+'Пт День 5 Нед 2'!K23+'Чт День 4 Нед 2'!K23+'Ср День 3 Нед 2'!L23+'Вт День 2 Нед 2'!K23+'Пн 1 день нед 2'!N23</f>
        <v>0</v>
      </c>
      <c r="E23" s="191">
        <f>'Сб День 6 Нед 2'!Y23+'Пт День 5 Нед 2'!T23+'Чт День 4 Нед 2'!T23+'Ср День 3 Нед 2'!U23+'Вт День 2 Нед 2'!T23+'Пн 1 день нед 2'!Y23</f>
        <v>0</v>
      </c>
      <c r="F23" s="191">
        <f>'Сб День 6 Нед 2'!AB23+'Пт День 5 Нед 2'!W23+'Чт День 4 Нед 2'!W23+'Ср День 3 Нед 2'!X23+'Вт День 2 Нед 2'!W23+'Пн 1 день нед 2'!AB23</f>
        <v>0</v>
      </c>
      <c r="G23" s="191">
        <f>'Сб День 6 Нед 2'!AF23+'Пт День 5 Нед 2'!AA23+'Чт День 4 Нед 2'!AA23+'Ср День 3 Нед 2'!AB23+'Вт День 2 Нед 2'!AA23+'Пн 1 день нед 2'!AF23</f>
        <v>0</v>
      </c>
      <c r="H23" s="38">
        <f>'Сб День 6 Нед 2'!AJ23+'Пт День 5 Нед 2'!AE23+'Чт День 4 Нед 2'!AE23+'Ср День 3 Нед 2'!AF23+'Вт День 2 Нед 2'!AE23+'Пн 1 день нед 2'!AJ23</f>
        <v>0</v>
      </c>
      <c r="I23" s="178">
        <f t="shared" si="0"/>
        <v>0</v>
      </c>
    </row>
    <row r="24" spans="1:9" x14ac:dyDescent="0.25">
      <c r="A24" s="6"/>
      <c r="B24" s="295" t="s">
        <v>15</v>
      </c>
      <c r="C24" s="52"/>
      <c r="D24" s="191"/>
      <c r="E24" s="191"/>
      <c r="F24" s="191"/>
      <c r="G24" s="191"/>
      <c r="H24" s="38"/>
      <c r="I24" s="178"/>
    </row>
    <row r="25" spans="1:9" x14ac:dyDescent="0.25">
      <c r="A25" s="15">
        <v>16</v>
      </c>
      <c r="B25" s="264" t="s">
        <v>16</v>
      </c>
      <c r="C25" s="20" t="s">
        <v>12</v>
      </c>
      <c r="D25" s="191">
        <f>'Сб День 6 Нед 2'!N25+'Пт День 5 Нед 2'!K25+'Чт День 4 Нед 2'!K25+'Ср День 3 Нед 2'!L25+'Вт День 2 Нед 2'!K25+'Пн 1 день нед 2'!N25</f>
        <v>0</v>
      </c>
      <c r="E25" s="191">
        <f>'Сб День 6 Нед 2'!Y25+'Пт День 5 Нед 2'!T25+'Чт День 4 Нед 2'!T25+'Ср День 3 Нед 2'!U25+'Вт День 2 Нед 2'!T25+'Пн 1 день нед 2'!Y25</f>
        <v>0</v>
      </c>
      <c r="F25" s="191">
        <f>'Сб День 6 Нед 2'!AB25+'Пт День 5 Нед 2'!W25+'Чт День 4 Нед 2'!W25+'Ср День 3 Нед 2'!X25+'Вт День 2 Нед 2'!W25+'Пн 1 день нед 2'!AB25</f>
        <v>0</v>
      </c>
      <c r="G25" s="191">
        <f>'Сб День 6 Нед 2'!AF25+'Пт День 5 Нед 2'!AA25+'Чт День 4 Нед 2'!AA25+'Ср День 3 Нед 2'!AB25+'Вт День 2 Нед 2'!AA25+'Пн 1 день нед 2'!AF25</f>
        <v>0</v>
      </c>
      <c r="H25" s="38">
        <f>'Сб День 6 Нед 2'!AJ25+'Пт День 5 Нед 2'!AE25+'Чт День 4 Нед 2'!AE25+'Ср День 3 Нед 2'!AF25+'Вт День 2 Нед 2'!AE25+'Пн 1 день нед 2'!AJ25</f>
        <v>0</v>
      </c>
      <c r="I25" s="178">
        <f t="shared" si="0"/>
        <v>0</v>
      </c>
    </row>
    <row r="26" spans="1:9" ht="15" customHeight="1" x14ac:dyDescent="0.25">
      <c r="A26" s="15">
        <v>17</v>
      </c>
      <c r="B26" s="323" t="s">
        <v>227</v>
      </c>
      <c r="C26" s="20" t="s">
        <v>12</v>
      </c>
      <c r="D26" s="191">
        <f>'Сб День 6 Нед 2'!N26+'Пт День 5 Нед 2'!K26+'Чт День 4 Нед 2'!K26+'Ср День 3 Нед 2'!L26+'Вт День 2 Нед 2'!K26+'Пн 1 день нед 2'!N26</f>
        <v>0</v>
      </c>
      <c r="E26" s="191">
        <f>'Сб День 6 Нед 2'!Y26+'Пт День 5 Нед 2'!T26+'Чт День 4 Нед 2'!T26+'Ср День 3 Нед 2'!U26+'Вт День 2 Нед 2'!T26+'Пн 1 день нед 2'!Y26</f>
        <v>0</v>
      </c>
      <c r="F26" s="191">
        <f>'Сб День 6 Нед 2'!AB26+'Пт День 5 Нед 2'!W26+'Чт День 4 Нед 2'!W26+'Ср День 3 Нед 2'!X26+'Вт День 2 Нед 2'!W26+'Пн 1 день нед 2'!AB26</f>
        <v>0</v>
      </c>
      <c r="G26" s="191">
        <f>'Сб День 6 Нед 2'!AF26+'Пт День 5 Нед 2'!AA26+'Чт День 4 Нед 2'!AA26+'Ср День 3 Нед 2'!AB26+'Вт День 2 Нед 2'!AA26+'Пн 1 день нед 2'!AF26</f>
        <v>0</v>
      </c>
      <c r="H26" s="38">
        <f>'Сб День 6 Нед 2'!AJ26+'Пт День 5 Нед 2'!AE26+'Чт День 4 Нед 2'!AE26+'Ср День 3 Нед 2'!AF26+'Вт День 2 Нед 2'!AE26+'Пн 1 день нед 2'!AJ26</f>
        <v>1.197E-2</v>
      </c>
      <c r="I26" s="178">
        <f t="shared" si="0"/>
        <v>1.197E-2</v>
      </c>
    </row>
    <row r="27" spans="1:9" ht="15" customHeight="1" x14ac:dyDescent="0.25">
      <c r="A27" s="15">
        <v>18</v>
      </c>
      <c r="B27" s="263" t="s">
        <v>17</v>
      </c>
      <c r="C27" s="17" t="s">
        <v>12</v>
      </c>
      <c r="D27" s="191">
        <f>'Сб День 6 Нед 2'!N27+'Пт День 5 Нед 2'!K27+'Чт День 4 Нед 2'!K27+'Ср День 3 Нед 2'!L27+'Вт День 2 Нед 2'!K27+'Пн 1 день нед 2'!N27</f>
        <v>1.8959999999999999</v>
      </c>
      <c r="E27" s="191">
        <f>'Сб День 6 Нед 2'!Y27+'Пт День 5 Нед 2'!T27+'Чт День 4 Нед 2'!T27+'Ср День 3 Нед 2'!U27+'Вт День 2 Нед 2'!T27+'Пн 1 день нед 2'!Y27</f>
        <v>0</v>
      </c>
      <c r="F27" s="191">
        <f>'Сб День 6 Нед 2'!AB27+'Пт День 5 Нед 2'!W27+'Чт День 4 Нед 2'!W27+'Ср День 3 Нед 2'!X27+'Вт День 2 Нед 2'!W27+'Пн 1 день нед 2'!AB27</f>
        <v>0</v>
      </c>
      <c r="G27" s="191">
        <f>'Сб День 6 Нед 2'!AF27+'Пт День 5 Нед 2'!AA27+'Чт День 4 Нед 2'!AA27+'Ср День 3 Нед 2'!AB27+'Вт День 2 Нед 2'!AA27+'Пн 1 день нед 2'!AF27</f>
        <v>0</v>
      </c>
      <c r="H27" s="38">
        <f>'Сб День 6 Нед 2'!AJ27+'Пт День 5 Нед 2'!AE27+'Чт День 4 Нед 2'!AE27+'Ср День 3 Нед 2'!AF27+'Вт День 2 Нед 2'!AE27+'Пн 1 день нед 2'!AJ27</f>
        <v>0</v>
      </c>
      <c r="I27" s="178">
        <f t="shared" si="0"/>
        <v>1.8959999999999999</v>
      </c>
    </row>
    <row r="28" spans="1:9" x14ac:dyDescent="0.25">
      <c r="A28" s="15">
        <v>19</v>
      </c>
      <c r="B28" s="263" t="s">
        <v>93</v>
      </c>
      <c r="C28" s="17" t="s">
        <v>12</v>
      </c>
      <c r="D28" s="191">
        <f>'Сб День 6 Нед 2'!N28+'Пт День 5 Нед 2'!K28+'Чт День 4 Нед 2'!K28+'Ср День 3 Нед 2'!L28+'Вт День 2 Нед 2'!K28+'Пн 1 день нед 2'!N28</f>
        <v>0</v>
      </c>
      <c r="E28" s="191">
        <f>'Сб День 6 Нед 2'!Y28+'Пт День 5 Нед 2'!T28+'Чт День 4 Нед 2'!T28+'Ср День 3 Нед 2'!U28+'Вт День 2 Нед 2'!T28+'Пн 1 день нед 2'!Y28</f>
        <v>0</v>
      </c>
      <c r="F28" s="191">
        <f>'Сб День 6 Нед 2'!AB28+'Пт День 5 Нед 2'!W28+'Чт День 4 Нед 2'!W28+'Ср День 3 Нед 2'!X28+'Вт День 2 Нед 2'!W28+'Пн 1 день нед 2'!AB28</f>
        <v>0</v>
      </c>
      <c r="G28" s="191">
        <f>'Сб День 6 Нед 2'!AF28+'Пт День 5 Нед 2'!AA28+'Чт День 4 Нед 2'!AA28+'Ср День 3 Нед 2'!AB28+'Вт День 2 Нед 2'!AA28+'Пн 1 день нед 2'!AF28</f>
        <v>0</v>
      </c>
      <c r="H28" s="38">
        <f>'Сб День 6 Нед 2'!AJ28+'Пт День 5 Нед 2'!AE28+'Чт День 4 Нед 2'!AE28+'Ср День 3 Нед 2'!AF28+'Вт День 2 Нед 2'!AE28+'Пн 1 день нед 2'!AJ28</f>
        <v>0</v>
      </c>
      <c r="I28" s="178">
        <f t="shared" si="0"/>
        <v>0</v>
      </c>
    </row>
    <row r="29" spans="1:9" ht="15" customHeight="1" x14ac:dyDescent="0.25">
      <c r="A29" s="15">
        <v>20</v>
      </c>
      <c r="B29" s="263" t="s">
        <v>94</v>
      </c>
      <c r="C29" s="17" t="s">
        <v>12</v>
      </c>
      <c r="D29" s="191">
        <f>'Сб День 6 Нед 2'!N29+'Пт День 5 Нед 2'!K29+'Чт День 4 Нед 2'!K29+'Ср День 3 Нед 2'!L29+'Вт День 2 Нед 2'!K29+'Пн 1 день нед 2'!N29</f>
        <v>0</v>
      </c>
      <c r="E29" s="191">
        <f>'Сб День 6 Нед 2'!Y29+'Пт День 5 Нед 2'!T29+'Чт День 4 Нед 2'!T29+'Ср День 3 Нед 2'!U29+'Вт День 2 Нед 2'!T29+'Пн 1 день нед 2'!Y29</f>
        <v>0</v>
      </c>
      <c r="F29" s="191">
        <f>'Сб День 6 Нед 2'!AB29+'Пт День 5 Нед 2'!W29+'Чт День 4 Нед 2'!W29+'Ср День 3 Нед 2'!X29+'Вт День 2 Нед 2'!W29+'Пн 1 день нед 2'!AB29</f>
        <v>0</v>
      </c>
      <c r="G29" s="191">
        <f>'Сб День 6 Нед 2'!AF29+'Пт День 5 Нед 2'!AA29+'Чт День 4 Нед 2'!AA29+'Ср День 3 Нед 2'!AB29+'Вт День 2 Нед 2'!AA29+'Пн 1 день нед 2'!AF29</f>
        <v>0</v>
      </c>
      <c r="H29" s="38">
        <f>'Сб День 6 Нед 2'!AJ29+'Пт День 5 Нед 2'!AE29+'Чт День 4 Нед 2'!AE29+'Ср День 3 Нед 2'!AF29+'Вт День 2 Нед 2'!AE29+'Пн 1 день нед 2'!AJ29</f>
        <v>0</v>
      </c>
      <c r="I29" s="178">
        <f t="shared" si="0"/>
        <v>0</v>
      </c>
    </row>
    <row r="30" spans="1:9" ht="15" customHeight="1" x14ac:dyDescent="0.25">
      <c r="A30" s="15">
        <v>21</v>
      </c>
      <c r="B30" s="263" t="s">
        <v>226</v>
      </c>
      <c r="C30" s="17" t="s">
        <v>12</v>
      </c>
      <c r="D30" s="191">
        <f>'Сб День 6 Нед 2'!N30+'Пт День 5 Нед 2'!K30+'Чт День 4 Нед 2'!K30+'Ср День 3 Нед 2'!L30+'Вт День 2 Нед 2'!K30+'Пн 1 день нед 2'!N30</f>
        <v>0</v>
      </c>
      <c r="E30" s="191">
        <f>'Сб День 6 Нед 2'!Y30+'Пт День 5 Нед 2'!T30+'Чт День 4 Нед 2'!T30+'Ср День 3 Нед 2'!U30+'Вт День 2 Нед 2'!T30+'Пн 1 день нед 2'!Y30</f>
        <v>0</v>
      </c>
      <c r="F30" s="191">
        <f>'Сб День 6 Нед 2'!AB30+'Пт День 5 Нед 2'!W30+'Чт День 4 Нед 2'!W30+'Ср День 3 Нед 2'!X30+'Вт День 2 Нед 2'!W30+'Пн 1 день нед 2'!AB30</f>
        <v>0</v>
      </c>
      <c r="G30" s="191">
        <f>'Сб День 6 Нед 2'!AF30+'Пт День 5 Нед 2'!AA30+'Чт День 4 Нед 2'!AA30+'Ср День 3 Нед 2'!AB30+'Вт День 2 Нед 2'!AA30+'Пн 1 день нед 2'!AF30</f>
        <v>0</v>
      </c>
      <c r="H30" s="38">
        <f>'Сб День 6 Нед 2'!AJ30+'Пт День 5 Нед 2'!AE30+'Чт День 4 Нед 2'!AE30+'Ср День 3 Нед 2'!AF30+'Вт День 2 Нед 2'!AE30+'Пн 1 день нед 2'!AJ30</f>
        <v>0</v>
      </c>
      <c r="I30" s="178">
        <f t="shared" si="0"/>
        <v>0</v>
      </c>
    </row>
    <row r="31" spans="1:9" x14ac:dyDescent="0.25">
      <c r="A31" s="15">
        <v>22</v>
      </c>
      <c r="B31" s="264" t="s">
        <v>18</v>
      </c>
      <c r="C31" s="20" t="s">
        <v>12</v>
      </c>
      <c r="D31" s="191">
        <f>'Сб День 6 Нед 2'!N31+'Пт День 5 Нед 2'!K31+'Чт День 4 Нед 2'!K31+'Ср День 3 Нед 2'!L31+'Вт День 2 Нед 2'!K31+'Пн 1 день нед 2'!N31</f>
        <v>0</v>
      </c>
      <c r="E31" s="191">
        <f>'Сб День 6 Нед 2'!Y31+'Пт День 5 Нед 2'!T31+'Чт День 4 Нед 2'!T31+'Ср День 3 Нед 2'!U31+'Вт День 2 Нед 2'!T31+'Пн 1 день нед 2'!Y31</f>
        <v>0</v>
      </c>
      <c r="F31" s="191">
        <f>'Сб День 6 Нед 2'!AB31+'Пт День 5 Нед 2'!W31+'Чт День 4 Нед 2'!W31+'Ср День 3 Нед 2'!X31+'Вт День 2 Нед 2'!W31+'Пн 1 день нед 2'!AB31</f>
        <v>0</v>
      </c>
      <c r="G31" s="191">
        <f>'Сб День 6 Нед 2'!AF31+'Пт День 5 Нед 2'!AA31+'Чт День 4 Нед 2'!AA31+'Ср День 3 Нед 2'!AB31+'Вт День 2 Нед 2'!AA31+'Пн 1 день нед 2'!AF31</f>
        <v>0</v>
      </c>
      <c r="H31" s="38">
        <f>'Сб День 6 Нед 2'!AJ31+'Пт День 5 Нед 2'!AE31+'Чт День 4 Нед 2'!AE31+'Ср День 3 Нед 2'!AF31+'Вт День 2 Нед 2'!AE31+'Пн 1 день нед 2'!AJ31</f>
        <v>0</v>
      </c>
      <c r="I31" s="178">
        <f t="shared" si="0"/>
        <v>0</v>
      </c>
    </row>
    <row r="32" spans="1:9" x14ac:dyDescent="0.25">
      <c r="A32" s="15">
        <v>23</v>
      </c>
      <c r="B32" s="274" t="s">
        <v>183</v>
      </c>
      <c r="C32" s="20" t="s">
        <v>12</v>
      </c>
      <c r="D32" s="191">
        <f>'Сб День 6 Нед 2'!N32+'Пт День 5 Нед 2'!K32+'Чт День 4 Нед 2'!K32+'Ср День 3 Нед 2'!L32+'Вт День 2 Нед 2'!K32+'Пн 1 день нед 2'!N32</f>
        <v>0</v>
      </c>
      <c r="E32" s="191">
        <f>'Сб День 6 Нед 2'!Y32+'Пт День 5 Нед 2'!T32+'Чт День 4 Нед 2'!T32+'Ср День 3 Нед 2'!U32+'Вт День 2 Нед 2'!T32+'Пн 1 день нед 2'!Y32</f>
        <v>0</v>
      </c>
      <c r="F32" s="191">
        <f>'Сб День 6 Нед 2'!AB32+'Пт День 5 Нед 2'!W32+'Чт День 4 Нед 2'!W32+'Ср День 3 Нед 2'!X32+'Вт День 2 Нед 2'!W32+'Пн 1 день нед 2'!AB32</f>
        <v>0</v>
      </c>
      <c r="G32" s="191">
        <f>'Сб День 6 Нед 2'!AF32+'Пт День 5 Нед 2'!AA32+'Чт День 4 Нед 2'!AA32+'Ср День 3 Нед 2'!AB32+'Вт День 2 Нед 2'!AA32+'Пн 1 день нед 2'!AF32</f>
        <v>0</v>
      </c>
      <c r="H32" s="38">
        <f>'Сб День 6 Нед 2'!AJ32+'Пт День 5 Нед 2'!AE32+'Чт День 4 Нед 2'!AE32+'Ср День 3 Нед 2'!AF32+'Вт День 2 Нед 2'!AE32+'Пн 1 день нед 2'!AJ32</f>
        <v>0</v>
      </c>
      <c r="I32" s="178">
        <f t="shared" si="0"/>
        <v>0</v>
      </c>
    </row>
    <row r="33" spans="1:9" ht="15" customHeight="1" x14ac:dyDescent="0.25">
      <c r="A33" s="15">
        <v>24</v>
      </c>
      <c r="B33" s="328" t="s">
        <v>108</v>
      </c>
      <c r="C33" s="17" t="s">
        <v>12</v>
      </c>
      <c r="D33" s="191">
        <f>'Сб День 6 Нед 2'!N33+'Пт День 5 Нед 2'!K33+'Чт День 4 Нед 2'!K33+'Ср День 3 Нед 2'!L33+'Вт День 2 Нед 2'!K33+'Пн 1 день нед 2'!N33</f>
        <v>0</v>
      </c>
      <c r="E33" s="191">
        <f>'Сб День 6 Нед 2'!Y33+'Пт День 5 Нед 2'!T33+'Чт День 4 Нед 2'!T33+'Ср День 3 Нед 2'!U33+'Вт День 2 Нед 2'!T33+'Пн 1 день нед 2'!Y33</f>
        <v>0</v>
      </c>
      <c r="F33" s="191">
        <f>'Сб День 6 Нед 2'!AB33+'Пт День 5 Нед 2'!W33+'Чт День 4 Нед 2'!W33+'Ср День 3 Нед 2'!X33+'Вт День 2 Нед 2'!W33+'Пн 1 день нед 2'!AB33</f>
        <v>0</v>
      </c>
      <c r="G33" s="191">
        <f>'Сб День 6 Нед 2'!AF33+'Пт День 5 Нед 2'!AA33+'Чт День 4 Нед 2'!AA33+'Ср День 3 Нед 2'!AB33+'Вт День 2 Нед 2'!AA33+'Пн 1 день нед 2'!AF33</f>
        <v>0</v>
      </c>
      <c r="H33" s="38">
        <f>'Сб День 6 Нед 2'!AJ33+'Пт День 5 Нед 2'!AE33+'Чт День 4 Нед 2'!AE33+'Ср День 3 Нед 2'!AF33+'Вт День 2 Нед 2'!AE33+'Пн 1 день нед 2'!AJ33</f>
        <v>0</v>
      </c>
      <c r="I33" s="178">
        <f t="shared" si="0"/>
        <v>0</v>
      </c>
    </row>
    <row r="34" spans="1:9" ht="15" customHeight="1" x14ac:dyDescent="0.25">
      <c r="A34" s="15">
        <v>25</v>
      </c>
      <c r="B34" s="268" t="s">
        <v>186</v>
      </c>
      <c r="C34" s="17" t="s">
        <v>12</v>
      </c>
      <c r="D34" s="191">
        <f>'Сб День 6 Нед 2'!N34+'Пт День 5 Нед 2'!K34+'Чт День 4 Нед 2'!K34+'Ср День 3 Нед 2'!L34+'Вт День 2 Нед 2'!K34+'Пн 1 день нед 2'!N34</f>
        <v>0</v>
      </c>
      <c r="E34" s="191">
        <f>'Сб День 6 Нед 2'!Y34+'Пт День 5 Нед 2'!T34+'Чт День 4 Нед 2'!T34+'Ср День 3 Нед 2'!U34+'Вт День 2 Нед 2'!T34+'Пн 1 день нед 2'!Y34</f>
        <v>0</v>
      </c>
      <c r="F34" s="191">
        <f>'Сб День 6 Нед 2'!AB34+'Пт День 5 Нед 2'!W34+'Чт День 4 Нед 2'!W34+'Ср День 3 Нед 2'!X34+'Вт День 2 Нед 2'!W34+'Пн 1 день нед 2'!AB34</f>
        <v>0</v>
      </c>
      <c r="G34" s="191">
        <f>'Сб День 6 Нед 2'!AF34+'Пт День 5 Нед 2'!AA34+'Чт День 4 Нед 2'!AA34+'Ср День 3 Нед 2'!AB34+'Вт День 2 Нед 2'!AA34+'Пн 1 день нед 2'!AF34</f>
        <v>0</v>
      </c>
      <c r="H34" s="38">
        <f>'Сб День 6 Нед 2'!AJ34+'Пт День 5 Нед 2'!AE34+'Чт День 4 Нед 2'!AE34+'Ср День 3 Нед 2'!AF34+'Вт День 2 Нед 2'!AE34+'Пн 1 день нед 2'!AJ34</f>
        <v>0</v>
      </c>
      <c r="I34" s="178">
        <f t="shared" si="0"/>
        <v>0</v>
      </c>
    </row>
    <row r="35" spans="1:9" ht="15" customHeight="1" x14ac:dyDescent="0.25">
      <c r="A35" s="15">
        <v>26</v>
      </c>
      <c r="B35" s="268" t="s">
        <v>117</v>
      </c>
      <c r="C35" s="17" t="s">
        <v>12</v>
      </c>
      <c r="D35" s="191">
        <f>'Сб День 6 Нед 2'!N35+'Пт День 5 Нед 2'!K35+'Чт День 4 Нед 2'!K35+'Ср День 3 Нед 2'!L35+'Вт День 2 Нед 2'!K35+'Пн 1 день нед 2'!N35</f>
        <v>0</v>
      </c>
      <c r="E35" s="191">
        <f>'Сб День 6 Нед 2'!Y35+'Пт День 5 Нед 2'!T35+'Чт День 4 Нед 2'!T35+'Ср День 3 Нед 2'!U35+'Вт День 2 Нед 2'!T35+'Пн 1 день нед 2'!Y35</f>
        <v>0</v>
      </c>
      <c r="F35" s="191">
        <f>'Сб День 6 Нед 2'!AB35+'Пт День 5 Нед 2'!W35+'Чт День 4 Нед 2'!W35+'Ср День 3 Нед 2'!X35+'Вт День 2 Нед 2'!W35+'Пн 1 день нед 2'!AB35</f>
        <v>0</v>
      </c>
      <c r="G35" s="191">
        <f>'Сб День 6 Нед 2'!AF35+'Пт День 5 Нед 2'!AA35+'Чт День 4 Нед 2'!AA35+'Ср День 3 Нед 2'!AB35+'Вт День 2 Нед 2'!AA35+'Пн 1 день нед 2'!AF35</f>
        <v>0</v>
      </c>
      <c r="H35" s="38">
        <f>'Сб День 6 Нед 2'!AJ35+'Пт День 5 Нед 2'!AE35+'Чт День 4 Нед 2'!AE35+'Ср День 3 Нед 2'!AF35+'Вт День 2 Нед 2'!AE35+'Пн 1 день нед 2'!AJ35</f>
        <v>0</v>
      </c>
      <c r="I35" s="178">
        <f t="shared" si="0"/>
        <v>0</v>
      </c>
    </row>
    <row r="36" spans="1:9" x14ac:dyDescent="0.25">
      <c r="A36" s="6"/>
      <c r="B36" s="295" t="s">
        <v>20</v>
      </c>
      <c r="C36" s="52"/>
      <c r="D36" s="191"/>
      <c r="E36" s="191"/>
      <c r="F36" s="191"/>
      <c r="G36" s="191"/>
      <c r="H36" s="38"/>
      <c r="I36" s="178"/>
    </row>
    <row r="37" spans="1:9" ht="15" customHeight="1" x14ac:dyDescent="0.25">
      <c r="A37" s="15">
        <v>27</v>
      </c>
      <c r="B37" s="264" t="s">
        <v>21</v>
      </c>
      <c r="C37" s="20" t="s">
        <v>12</v>
      </c>
      <c r="D37" s="191">
        <f>'Сб День 6 Нед 2'!N37+'Пт День 5 Нед 2'!K37+'Чт День 4 Нед 2'!K37+'Ср День 3 Нед 2'!L37+'Вт День 2 Нед 2'!K37+'Пн 1 день нед 2'!N37</f>
        <v>0</v>
      </c>
      <c r="E37" s="191">
        <f>'Сб День 6 Нед 2'!Y37+'Пт День 5 Нед 2'!T37+'Чт День 4 Нед 2'!T37+'Ср День 3 Нед 2'!U37+'Вт День 2 Нед 2'!T37+'Пн 1 день нед 2'!Y37</f>
        <v>0</v>
      </c>
      <c r="F37" s="191">
        <f>'Сб День 6 Нед 2'!AB37+'Пт День 5 Нед 2'!W37+'Чт День 4 Нед 2'!W37+'Ср День 3 Нед 2'!X37+'Вт День 2 Нед 2'!W37+'Пн 1 день нед 2'!AB37</f>
        <v>0</v>
      </c>
      <c r="G37" s="191">
        <f>'Сб День 6 Нед 2'!AF37+'Пт День 5 Нед 2'!AA37+'Чт День 4 Нед 2'!AA37+'Ср День 3 Нед 2'!AB37+'Вт День 2 Нед 2'!AA37+'Пн 1 день нед 2'!AF37</f>
        <v>0</v>
      </c>
      <c r="H37" s="38">
        <f>'Сб День 6 Нед 2'!AJ37+'Пт День 5 Нед 2'!AE37+'Чт День 4 Нед 2'!AE37+'Ср День 3 Нед 2'!AF37+'Вт День 2 Нед 2'!AE37+'Пн 1 день нед 2'!AJ37</f>
        <v>0</v>
      </c>
      <c r="I37" s="178">
        <f t="shared" si="0"/>
        <v>0</v>
      </c>
    </row>
    <row r="38" spans="1:9" x14ac:dyDescent="0.25">
      <c r="A38" s="15">
        <v>28</v>
      </c>
      <c r="B38" s="264" t="s">
        <v>22</v>
      </c>
      <c r="C38" s="20" t="s">
        <v>12</v>
      </c>
      <c r="D38" s="191">
        <f>'Сб День 6 Нед 2'!N38+'Пт День 5 Нед 2'!K38+'Чт День 4 Нед 2'!K38+'Ср День 3 Нед 2'!L38+'Вт День 2 Нед 2'!K38+'Пн 1 день нед 2'!N38</f>
        <v>0</v>
      </c>
      <c r="E38" s="191">
        <f>'Сб День 6 Нед 2'!Y38+'Пт День 5 Нед 2'!T38+'Чт День 4 Нед 2'!T38+'Ср День 3 Нед 2'!U38+'Вт День 2 Нед 2'!T38+'Пн 1 день нед 2'!Y38</f>
        <v>0</v>
      </c>
      <c r="F38" s="191">
        <f>'Сб День 6 Нед 2'!AB38+'Пт День 5 Нед 2'!W38+'Чт День 4 Нед 2'!W38+'Ср День 3 Нед 2'!X38+'Вт День 2 Нед 2'!W38+'Пн 1 день нед 2'!AB38</f>
        <v>0</v>
      </c>
      <c r="G38" s="191">
        <f>'Сб День 6 Нед 2'!AF38+'Пт День 5 Нед 2'!AA38+'Чт День 4 Нед 2'!AA38+'Ср День 3 Нед 2'!AB38+'Вт День 2 Нед 2'!AA38+'Пн 1 день нед 2'!AF38</f>
        <v>0</v>
      </c>
      <c r="H38" s="38">
        <f>'Сб День 6 Нед 2'!AJ38+'Пт День 5 Нед 2'!AE38+'Чт День 4 Нед 2'!AE38+'Ср День 3 Нед 2'!AF38+'Вт День 2 Нед 2'!AE38+'Пн 1 день нед 2'!AJ38</f>
        <v>0</v>
      </c>
      <c r="I38" s="178">
        <f t="shared" si="0"/>
        <v>0</v>
      </c>
    </row>
    <row r="39" spans="1:9" ht="15" customHeight="1" x14ac:dyDescent="0.25">
      <c r="A39" s="15">
        <v>29</v>
      </c>
      <c r="B39" s="324" t="s">
        <v>228</v>
      </c>
      <c r="C39" s="20" t="s">
        <v>12</v>
      </c>
      <c r="D39" s="191">
        <f>'Сб День 6 Нед 2'!N39+'Пт День 5 Нед 2'!K39+'Чт День 4 Нед 2'!K39+'Ср День 3 Нед 2'!L39+'Вт День 2 Нед 2'!K39+'Пн 1 день нед 2'!N39</f>
        <v>0</v>
      </c>
      <c r="E39" s="191">
        <f>'Сб День 6 Нед 2'!Y39+'Пт День 5 Нед 2'!T39+'Чт День 4 Нед 2'!T39+'Ср День 3 Нед 2'!U39+'Вт День 2 Нед 2'!T39+'Пн 1 день нед 2'!Y39</f>
        <v>0</v>
      </c>
      <c r="F39" s="191">
        <f>'Сб День 6 Нед 2'!AB39+'Пт День 5 Нед 2'!W39+'Чт День 4 Нед 2'!W39+'Ср День 3 Нед 2'!X39+'Вт День 2 Нед 2'!W39+'Пн 1 день нед 2'!AB39</f>
        <v>0</v>
      </c>
      <c r="G39" s="191">
        <f>'Сб День 6 Нед 2'!AF39+'Пт День 5 Нед 2'!AA39+'Чт День 4 Нед 2'!AA39+'Ср День 3 Нед 2'!AB39+'Вт День 2 Нед 2'!AA39+'Пн 1 день нед 2'!AF39</f>
        <v>0</v>
      </c>
      <c r="H39" s="38">
        <f>'Сб День 6 Нед 2'!AJ39+'Пт День 5 Нед 2'!AE39+'Чт День 4 Нед 2'!AE39+'Ср День 3 Нед 2'!AF39+'Вт День 2 Нед 2'!AE39+'Пн 1 день нед 2'!AJ39</f>
        <v>0</v>
      </c>
      <c r="I39" s="178">
        <f t="shared" si="0"/>
        <v>0</v>
      </c>
    </row>
    <row r="40" spans="1:9" x14ac:dyDescent="0.25">
      <c r="A40" s="6"/>
      <c r="B40" s="295" t="s">
        <v>23</v>
      </c>
      <c r="C40" s="52"/>
      <c r="D40" s="191"/>
      <c r="E40" s="191"/>
      <c r="F40" s="191"/>
      <c r="G40" s="191"/>
      <c r="H40" s="38"/>
      <c r="I40" s="178"/>
    </row>
    <row r="41" spans="1:9" ht="15" customHeight="1" x14ac:dyDescent="0.25">
      <c r="A41" s="15">
        <v>30</v>
      </c>
      <c r="B41" s="263" t="s">
        <v>24</v>
      </c>
      <c r="C41" s="17" t="s">
        <v>12</v>
      </c>
      <c r="D41" s="191">
        <f>'Сб День 6 Нед 2'!N41+'Пт День 5 Нед 2'!K41+'Чт День 4 Нед 2'!K41+'Ср День 3 Нед 2'!L41+'Вт День 2 Нед 2'!K41+'Пн 1 день нед 2'!N41</f>
        <v>0</v>
      </c>
      <c r="E41" s="191">
        <f>'Сб День 6 Нед 2'!Y41+'Пт День 5 Нед 2'!T41+'Чт День 4 Нед 2'!T41+'Ср День 3 Нед 2'!U41+'Вт День 2 Нед 2'!T41+'Пн 1 день нед 2'!Y41</f>
        <v>0</v>
      </c>
      <c r="F41" s="191">
        <f>'Сб День 6 Нед 2'!AB41+'Пт День 5 Нед 2'!W41+'Чт День 4 Нед 2'!W41+'Ср День 3 Нед 2'!X41+'Вт День 2 Нед 2'!W41+'Пн 1 день нед 2'!AB41</f>
        <v>0</v>
      </c>
      <c r="G41" s="191">
        <f>'Сб День 6 Нед 2'!AF41+'Пт День 5 Нед 2'!AA41+'Чт День 4 Нед 2'!AA41+'Ср День 3 Нед 2'!AB41+'Вт День 2 Нед 2'!AA41+'Пн 1 день нед 2'!AF41</f>
        <v>0</v>
      </c>
      <c r="H41" s="38">
        <f>'Сб День 6 Нед 2'!AJ41+'Пт День 5 Нед 2'!AE41+'Чт День 4 Нед 2'!AE41+'Ср День 3 Нед 2'!AF41+'Вт День 2 Нед 2'!AE41+'Пн 1 день нед 2'!AJ41</f>
        <v>0</v>
      </c>
      <c r="I41" s="178">
        <f t="shared" si="0"/>
        <v>0</v>
      </c>
    </row>
    <row r="42" spans="1:9" x14ac:dyDescent="0.25">
      <c r="A42" s="15">
        <v>31</v>
      </c>
      <c r="B42" s="264" t="s">
        <v>25</v>
      </c>
      <c r="C42" s="20" t="s">
        <v>12</v>
      </c>
      <c r="D42" s="191">
        <f>'Сб День 6 Нед 2'!N42+'Пт День 5 Нед 2'!K42+'Чт День 4 Нед 2'!K42+'Ср День 3 Нед 2'!L42+'Вт День 2 Нед 2'!K42+'Пн 1 день нед 2'!N42</f>
        <v>0</v>
      </c>
      <c r="E42" s="191">
        <f>'Сб День 6 Нед 2'!Y42+'Пт День 5 Нед 2'!T42+'Чт День 4 Нед 2'!T42+'Ср День 3 Нед 2'!U42+'Вт День 2 Нед 2'!T42+'Пн 1 день нед 2'!Y42</f>
        <v>0</v>
      </c>
      <c r="F42" s="191">
        <f>'Сб День 6 Нед 2'!AB42+'Пт День 5 Нед 2'!W42+'Чт День 4 Нед 2'!W42+'Ср День 3 Нед 2'!X42+'Вт День 2 Нед 2'!W42+'Пн 1 день нед 2'!AB42</f>
        <v>0</v>
      </c>
      <c r="G42" s="191">
        <f>'Сб День 6 Нед 2'!AF42+'Пт День 5 Нед 2'!AA42+'Чт День 4 Нед 2'!AA42+'Ср День 3 Нед 2'!AB42+'Вт День 2 Нед 2'!AA42+'Пн 1 день нед 2'!AF42</f>
        <v>0</v>
      </c>
      <c r="H42" s="38">
        <f>'Сб День 6 Нед 2'!AJ42+'Пт День 5 Нед 2'!AE42+'Чт День 4 Нед 2'!AE42+'Ср День 3 Нед 2'!AF42+'Вт День 2 Нед 2'!AE42+'Пн 1 день нед 2'!AJ42</f>
        <v>0</v>
      </c>
      <c r="I42" s="178">
        <f t="shared" si="0"/>
        <v>0</v>
      </c>
    </row>
    <row r="43" spans="1:9" ht="15" customHeight="1" x14ac:dyDescent="0.25">
      <c r="A43" s="15">
        <v>32</v>
      </c>
      <c r="B43" s="264" t="s">
        <v>26</v>
      </c>
      <c r="C43" s="20" t="s">
        <v>12</v>
      </c>
      <c r="D43" s="191">
        <f>'Сб День 6 Нед 2'!N43+'Пт День 5 Нед 2'!K43+'Чт День 4 Нед 2'!K43+'Ср День 3 Нед 2'!L43+'Вт День 2 Нед 2'!K43+'Пн 1 день нед 2'!N43</f>
        <v>0</v>
      </c>
      <c r="E43" s="191">
        <f>'Сб День 6 Нед 2'!Y43+'Пт День 5 Нед 2'!T43+'Чт День 4 Нед 2'!T43+'Ср День 3 Нед 2'!U43+'Вт День 2 Нед 2'!T43+'Пн 1 день нед 2'!Y43</f>
        <v>0</v>
      </c>
      <c r="F43" s="191">
        <f>'Сб День 6 Нед 2'!AB43+'Пт День 5 Нед 2'!W43+'Чт День 4 Нед 2'!W43+'Ср День 3 Нед 2'!X43+'Вт День 2 Нед 2'!W43+'Пн 1 день нед 2'!AB43</f>
        <v>0</v>
      </c>
      <c r="G43" s="191">
        <f>'Сб День 6 Нед 2'!AF43+'Пт День 5 Нед 2'!AA43+'Чт День 4 Нед 2'!AA43+'Ср День 3 Нед 2'!AB43+'Вт День 2 Нед 2'!AA43+'Пн 1 день нед 2'!AF43</f>
        <v>0</v>
      </c>
      <c r="H43" s="38">
        <f>'Сб День 6 Нед 2'!AJ43+'Пт День 5 Нед 2'!AE43+'Чт День 4 Нед 2'!AE43+'Ср День 3 Нед 2'!AF43+'Вт День 2 Нед 2'!AE43+'Пн 1 день нед 2'!AJ43</f>
        <v>0</v>
      </c>
      <c r="I43" s="178">
        <f t="shared" si="0"/>
        <v>0</v>
      </c>
    </row>
    <row r="44" spans="1:9" x14ac:dyDescent="0.25">
      <c r="A44" s="15">
        <v>33</v>
      </c>
      <c r="B44" s="264" t="s">
        <v>27</v>
      </c>
      <c r="C44" s="20" t="s">
        <v>12</v>
      </c>
      <c r="D44" s="191">
        <f>'Сб День 6 Нед 2'!N44+'Пт День 5 Нед 2'!K44+'Чт День 4 Нед 2'!K44+'Ср День 3 Нед 2'!L44+'Вт День 2 Нед 2'!K44+'Пн 1 день нед 2'!N44</f>
        <v>0</v>
      </c>
      <c r="E44" s="191">
        <f>'Сб День 6 Нед 2'!Y44+'Пт День 5 Нед 2'!T44+'Чт День 4 Нед 2'!T44+'Ср День 3 Нед 2'!U44+'Вт День 2 Нед 2'!T44+'Пн 1 день нед 2'!Y44</f>
        <v>0</v>
      </c>
      <c r="F44" s="191">
        <f>'Сб День 6 Нед 2'!AB44+'Пт День 5 Нед 2'!W44+'Чт День 4 Нед 2'!W44+'Ср День 3 Нед 2'!X44+'Вт День 2 Нед 2'!W44+'Пн 1 день нед 2'!AB44</f>
        <v>0</v>
      </c>
      <c r="G44" s="191">
        <f>'Сб День 6 Нед 2'!AF44+'Пт День 5 Нед 2'!AA44+'Чт День 4 Нед 2'!AA44+'Ср День 3 Нед 2'!AB44+'Вт День 2 Нед 2'!AA44+'Пн 1 день нед 2'!AF44</f>
        <v>0</v>
      </c>
      <c r="H44" s="38">
        <f>'Сб День 6 Нед 2'!AJ44+'Пт День 5 Нед 2'!AE44+'Чт День 4 Нед 2'!AE44+'Ср День 3 Нед 2'!AF44+'Вт День 2 Нед 2'!AE44+'Пн 1 день нед 2'!AJ44</f>
        <v>0</v>
      </c>
      <c r="I44" s="178">
        <f t="shared" si="0"/>
        <v>0</v>
      </c>
    </row>
    <row r="45" spans="1:9" x14ac:dyDescent="0.25">
      <c r="A45" s="15">
        <v>34</v>
      </c>
      <c r="B45" s="263" t="s">
        <v>28</v>
      </c>
      <c r="C45" s="17" t="s">
        <v>12</v>
      </c>
      <c r="D45" s="191">
        <f>'Сб День 6 Нед 2'!N45+'Пт День 5 Нед 2'!K45+'Чт День 4 Нед 2'!K45+'Ср День 3 Нед 2'!L45+'Вт День 2 Нед 2'!K45+'Пн 1 день нед 2'!N45</f>
        <v>0</v>
      </c>
      <c r="E45" s="191">
        <f>'Сб День 6 Нед 2'!Y45+'Пт День 5 Нед 2'!T45+'Чт День 4 Нед 2'!T45+'Ср День 3 Нед 2'!U45+'Вт День 2 Нед 2'!T45+'Пн 1 день нед 2'!Y45</f>
        <v>0</v>
      </c>
      <c r="F45" s="191">
        <f>'Сб День 6 Нед 2'!AB45+'Пт День 5 Нед 2'!W45+'Чт День 4 Нед 2'!W45+'Ср День 3 Нед 2'!X45+'Вт День 2 Нед 2'!W45+'Пн 1 день нед 2'!AB45</f>
        <v>0</v>
      </c>
      <c r="G45" s="191">
        <f>'Сб День 6 Нед 2'!AF45+'Пт День 5 Нед 2'!AA45+'Чт День 4 Нед 2'!AA45+'Ср День 3 Нед 2'!AB45+'Вт День 2 Нед 2'!AA45+'Пн 1 день нед 2'!AF45</f>
        <v>0</v>
      </c>
      <c r="H45" s="38">
        <f>'Сб День 6 Нед 2'!AJ45+'Пт День 5 Нед 2'!AE45+'Чт День 4 Нед 2'!AE45+'Ср День 3 Нед 2'!AF45+'Вт День 2 Нед 2'!AE45+'Пн 1 день нед 2'!AJ45</f>
        <v>0</v>
      </c>
      <c r="I45" s="178">
        <f t="shared" si="0"/>
        <v>0</v>
      </c>
    </row>
    <row r="46" spans="1:9" x14ac:dyDescent="0.25">
      <c r="A46" s="15">
        <v>35</v>
      </c>
      <c r="B46" s="263" t="s">
        <v>29</v>
      </c>
      <c r="C46" s="17" t="s">
        <v>12</v>
      </c>
      <c r="D46" s="191">
        <f>'Сб День 6 Нед 2'!N46+'Пт День 5 Нед 2'!K46+'Чт День 4 Нед 2'!K46+'Ср День 3 Нед 2'!L46+'Вт День 2 Нед 2'!K46+'Пн 1 день нед 2'!N46</f>
        <v>0</v>
      </c>
      <c r="E46" s="191">
        <f>'Сб День 6 Нед 2'!Y46+'Пт День 5 Нед 2'!T46+'Чт День 4 Нед 2'!T46+'Ср День 3 Нед 2'!U46+'Вт День 2 Нед 2'!T46+'Пн 1 день нед 2'!Y46</f>
        <v>0</v>
      </c>
      <c r="F46" s="191">
        <f>'Сб День 6 Нед 2'!AB46+'Пт День 5 Нед 2'!W46+'Чт День 4 Нед 2'!W46+'Ср День 3 Нед 2'!X46+'Вт День 2 Нед 2'!W46+'Пн 1 день нед 2'!AB46</f>
        <v>0</v>
      </c>
      <c r="G46" s="191">
        <f>'Сб День 6 Нед 2'!AF46+'Пт День 5 Нед 2'!AA46+'Чт День 4 Нед 2'!AA46+'Ср День 3 Нед 2'!AB46+'Вт День 2 Нед 2'!AA46+'Пн 1 день нед 2'!AF46</f>
        <v>0</v>
      </c>
      <c r="H46" s="38">
        <f>'Сб День 6 Нед 2'!AJ46+'Пт День 5 Нед 2'!AE46+'Чт День 4 Нед 2'!AE46+'Ср День 3 Нед 2'!AF46+'Вт День 2 Нед 2'!AE46+'Пн 1 день нед 2'!AJ46</f>
        <v>0</v>
      </c>
      <c r="I46" s="178">
        <f t="shared" si="0"/>
        <v>0</v>
      </c>
    </row>
    <row r="47" spans="1:9" ht="15" customHeight="1" x14ac:dyDescent="0.25">
      <c r="A47" s="15">
        <v>36</v>
      </c>
      <c r="B47" s="263" t="s">
        <v>30</v>
      </c>
      <c r="C47" s="17" t="s">
        <v>12</v>
      </c>
      <c r="D47" s="191">
        <f>'Сб День 6 Нед 2'!N47+'Пт День 5 Нед 2'!K47+'Чт День 4 Нед 2'!K47+'Ср День 3 Нед 2'!L47+'Вт День 2 Нед 2'!K47+'Пн 1 день нед 2'!N47</f>
        <v>0</v>
      </c>
      <c r="E47" s="191">
        <f>'Сб День 6 Нед 2'!Y47+'Пт День 5 Нед 2'!T47+'Чт День 4 Нед 2'!T47+'Ср День 3 Нед 2'!U47+'Вт День 2 Нед 2'!T47+'Пн 1 день нед 2'!Y47</f>
        <v>0</v>
      </c>
      <c r="F47" s="191">
        <f>'Сб День 6 Нед 2'!AB47+'Пт День 5 Нед 2'!W47+'Чт День 4 Нед 2'!W47+'Ср День 3 Нед 2'!X47+'Вт День 2 Нед 2'!W47+'Пн 1 день нед 2'!AB47</f>
        <v>0</v>
      </c>
      <c r="G47" s="191">
        <f>'Сб День 6 Нед 2'!AF47+'Пт День 5 Нед 2'!AA47+'Чт День 4 Нед 2'!AA47+'Ср День 3 Нед 2'!AB47+'Вт День 2 Нед 2'!AA47+'Пн 1 день нед 2'!AF47</f>
        <v>0</v>
      </c>
      <c r="H47" s="38">
        <f>'Сб День 6 Нед 2'!AJ47+'Пт День 5 Нед 2'!AE47+'Чт День 4 Нед 2'!AE47+'Ср День 3 Нед 2'!AF47+'Вт День 2 Нед 2'!AE47+'Пн 1 день нед 2'!AJ47</f>
        <v>0</v>
      </c>
      <c r="I47" s="178">
        <f t="shared" si="0"/>
        <v>0</v>
      </c>
    </row>
    <row r="48" spans="1:9" ht="15" customHeight="1" x14ac:dyDescent="0.25">
      <c r="A48" s="15">
        <v>37</v>
      </c>
      <c r="B48" s="263" t="s">
        <v>31</v>
      </c>
      <c r="C48" s="17" t="s">
        <v>12</v>
      </c>
      <c r="D48" s="191">
        <f>'Сб День 6 Нед 2'!N48+'Пт День 5 Нед 2'!K48+'Чт День 4 Нед 2'!K48+'Ср День 3 Нед 2'!L48+'Вт День 2 Нед 2'!K48+'Пн 1 день нед 2'!N48</f>
        <v>0</v>
      </c>
      <c r="E48" s="191">
        <f>'Сб День 6 Нед 2'!Y48+'Пт День 5 Нед 2'!T48+'Чт День 4 Нед 2'!T48+'Ср День 3 Нед 2'!U48+'Вт День 2 Нед 2'!T48+'Пн 1 день нед 2'!Y48</f>
        <v>0</v>
      </c>
      <c r="F48" s="191">
        <f>'Сб День 6 Нед 2'!AB48+'Пт День 5 Нед 2'!W48+'Чт День 4 Нед 2'!W48+'Ср День 3 Нед 2'!X48+'Вт День 2 Нед 2'!W48+'Пн 1 день нед 2'!AB48</f>
        <v>0</v>
      </c>
      <c r="G48" s="191">
        <f>'Сб День 6 Нед 2'!AF48+'Пт День 5 Нед 2'!AA48+'Чт День 4 Нед 2'!AA48+'Ср День 3 Нед 2'!AB48+'Вт День 2 Нед 2'!AA48+'Пн 1 день нед 2'!AF48</f>
        <v>0</v>
      </c>
      <c r="H48" s="38">
        <f>'Сб День 6 Нед 2'!AJ48+'Пт День 5 Нед 2'!AE48+'Чт День 4 Нед 2'!AE48+'Ср День 3 Нед 2'!AF48+'Вт День 2 Нед 2'!AE48+'Пн 1 день нед 2'!AJ48</f>
        <v>0</v>
      </c>
      <c r="I48" s="178">
        <f t="shared" si="0"/>
        <v>0</v>
      </c>
    </row>
    <row r="49" spans="1:9" ht="15" customHeight="1" x14ac:dyDescent="0.25">
      <c r="A49" s="15">
        <v>38</v>
      </c>
      <c r="B49" s="263" t="s">
        <v>32</v>
      </c>
      <c r="C49" s="17" t="s">
        <v>12</v>
      </c>
      <c r="D49" s="191">
        <f>'Сб День 6 Нед 2'!N49+'Пт День 5 Нед 2'!K49+'Чт День 4 Нед 2'!K49+'Ср День 3 Нед 2'!L49+'Вт День 2 Нед 2'!K49+'Пн 1 день нед 2'!N49</f>
        <v>0</v>
      </c>
      <c r="E49" s="191">
        <f>'Сб День 6 Нед 2'!Y49+'Пт День 5 Нед 2'!T49+'Чт День 4 Нед 2'!T49+'Ср День 3 Нед 2'!U49+'Вт День 2 Нед 2'!T49+'Пн 1 день нед 2'!Y49</f>
        <v>0</v>
      </c>
      <c r="F49" s="191">
        <f>'Сб День 6 Нед 2'!AB49+'Пт День 5 Нед 2'!W49+'Чт День 4 Нед 2'!W49+'Ср День 3 Нед 2'!X49+'Вт День 2 Нед 2'!W49+'Пн 1 день нед 2'!AB49</f>
        <v>0</v>
      </c>
      <c r="G49" s="191">
        <f>'Сб День 6 Нед 2'!AF49+'Пт День 5 Нед 2'!AA49+'Чт День 4 Нед 2'!AA49+'Ср День 3 Нед 2'!AB49+'Вт День 2 Нед 2'!AA49+'Пн 1 день нед 2'!AF49</f>
        <v>0</v>
      </c>
      <c r="H49" s="38">
        <f>'Сб День 6 Нед 2'!AJ49+'Пт День 5 Нед 2'!AE49+'Чт День 4 Нед 2'!AE49+'Ср День 3 Нед 2'!AF49+'Вт День 2 Нед 2'!AE49+'Пн 1 день нед 2'!AJ49</f>
        <v>0</v>
      </c>
      <c r="I49" s="178">
        <f t="shared" si="0"/>
        <v>0</v>
      </c>
    </row>
    <row r="50" spans="1:9" ht="15" customHeight="1" x14ac:dyDescent="0.25">
      <c r="A50" s="15">
        <v>39</v>
      </c>
      <c r="B50" s="263" t="s">
        <v>33</v>
      </c>
      <c r="C50" s="17" t="s">
        <v>12</v>
      </c>
      <c r="D50" s="191">
        <f>'Сб День 6 Нед 2'!N50+'Пт День 5 Нед 2'!K50+'Чт День 4 Нед 2'!K50+'Ср День 3 Нед 2'!L50+'Вт День 2 Нед 2'!K50+'Пн 1 день нед 2'!N50</f>
        <v>0</v>
      </c>
      <c r="E50" s="191">
        <f>'Сб День 6 Нед 2'!Y50+'Пт День 5 Нед 2'!T50+'Чт День 4 Нед 2'!T50+'Ср День 3 Нед 2'!U50+'Вт День 2 Нед 2'!T50+'Пн 1 день нед 2'!Y50</f>
        <v>0</v>
      </c>
      <c r="F50" s="191">
        <f>'Сб День 6 Нед 2'!AB50+'Пт День 5 Нед 2'!W50+'Чт День 4 Нед 2'!W50+'Ср День 3 Нед 2'!X50+'Вт День 2 Нед 2'!W50+'Пн 1 день нед 2'!AB50</f>
        <v>0</v>
      </c>
      <c r="G50" s="191">
        <f>'Сб День 6 Нед 2'!AF50+'Пт День 5 Нед 2'!AA50+'Чт День 4 Нед 2'!AA50+'Ср День 3 Нед 2'!AB50+'Вт День 2 Нед 2'!AA50+'Пн 1 день нед 2'!AF50</f>
        <v>0</v>
      </c>
      <c r="H50" s="38">
        <f>'Сб День 6 Нед 2'!AJ50+'Пт День 5 Нед 2'!AE50+'Чт День 4 Нед 2'!AE50+'Ср День 3 Нед 2'!AF50+'Вт День 2 Нед 2'!AE50+'Пн 1 день нед 2'!AJ50</f>
        <v>0</v>
      </c>
      <c r="I50" s="178">
        <f t="shared" si="0"/>
        <v>0</v>
      </c>
    </row>
    <row r="51" spans="1:9" x14ac:dyDescent="0.25">
      <c r="A51" s="15">
        <v>40</v>
      </c>
      <c r="B51" s="263" t="s">
        <v>34</v>
      </c>
      <c r="C51" s="17" t="s">
        <v>12</v>
      </c>
      <c r="D51" s="191">
        <f>'Сб День 6 Нед 2'!N51+'Пт День 5 Нед 2'!K51+'Чт День 4 Нед 2'!K51+'Ср День 3 Нед 2'!L51+'Вт День 2 Нед 2'!K51+'Пн 1 день нед 2'!N51</f>
        <v>0</v>
      </c>
      <c r="E51" s="191">
        <f>'Сб День 6 Нед 2'!Y51+'Пт День 5 Нед 2'!T51+'Чт День 4 Нед 2'!T51+'Ср День 3 Нед 2'!U51+'Вт День 2 Нед 2'!T51+'Пн 1 день нед 2'!Y51</f>
        <v>0</v>
      </c>
      <c r="F51" s="191">
        <f>'Сб День 6 Нед 2'!AB51+'Пт День 5 Нед 2'!W51+'Чт День 4 Нед 2'!W51+'Ср День 3 Нед 2'!X51+'Вт День 2 Нед 2'!W51+'Пн 1 день нед 2'!AB51</f>
        <v>0</v>
      </c>
      <c r="G51" s="191">
        <f>'Сб День 6 Нед 2'!AF51+'Пт День 5 Нед 2'!AA51+'Чт День 4 Нед 2'!AA51+'Ср День 3 Нед 2'!AB51+'Вт День 2 Нед 2'!AA51+'Пн 1 день нед 2'!AF51</f>
        <v>0</v>
      </c>
      <c r="H51" s="38">
        <f>'Сб День 6 Нед 2'!AJ51+'Пт День 5 Нед 2'!AE51+'Чт День 4 Нед 2'!AE51+'Ср День 3 Нед 2'!AF51+'Вт День 2 Нед 2'!AE51+'Пн 1 день нед 2'!AJ51</f>
        <v>0</v>
      </c>
      <c r="I51" s="178">
        <f t="shared" si="0"/>
        <v>0</v>
      </c>
    </row>
    <row r="52" spans="1:9" x14ac:dyDescent="0.25">
      <c r="A52" s="15">
        <v>41</v>
      </c>
      <c r="B52" s="264" t="s">
        <v>35</v>
      </c>
      <c r="C52" s="20" t="s">
        <v>12</v>
      </c>
      <c r="D52" s="191">
        <f>'Сб День 6 Нед 2'!N52+'Пт День 5 Нед 2'!K52+'Чт День 4 Нед 2'!K52+'Ср День 3 Нед 2'!L52+'Вт День 2 Нед 2'!K52+'Пн 1 день нед 2'!N52</f>
        <v>1.224</v>
      </c>
      <c r="E52" s="191">
        <f>'Сб День 6 Нед 2'!Y52+'Пт День 5 Нед 2'!T52+'Чт День 4 Нед 2'!T52+'Ср День 3 Нед 2'!U52+'Вт День 2 Нед 2'!T52+'Пн 1 день нед 2'!Y52</f>
        <v>0</v>
      </c>
      <c r="F52" s="191">
        <f>'Сб День 6 Нед 2'!AB52+'Пт День 5 Нед 2'!W52+'Чт День 4 Нед 2'!W52+'Ср День 3 Нед 2'!X52+'Вт День 2 Нед 2'!W52+'Пн 1 день нед 2'!AB52</f>
        <v>0</v>
      </c>
      <c r="G52" s="191">
        <f>'Сб День 6 Нед 2'!AF52+'Пт День 5 Нед 2'!AA52+'Чт День 4 Нед 2'!AA52+'Ср День 3 Нед 2'!AB52+'Вт День 2 Нед 2'!AA52+'Пн 1 день нед 2'!AF52</f>
        <v>0</v>
      </c>
      <c r="H52" s="38">
        <f>'Сб День 6 Нед 2'!AJ52+'Пт День 5 Нед 2'!AE52+'Чт День 4 Нед 2'!AE52+'Ср День 3 Нед 2'!AF52+'Вт День 2 Нед 2'!AE52+'Пн 1 день нед 2'!AJ52</f>
        <v>0</v>
      </c>
      <c r="I52" s="178">
        <f t="shared" si="0"/>
        <v>1.224</v>
      </c>
    </row>
    <row r="53" spans="1:9" ht="15" customHeight="1" x14ac:dyDescent="0.25">
      <c r="A53" s="15">
        <v>42</v>
      </c>
      <c r="B53" s="268" t="s">
        <v>39</v>
      </c>
      <c r="C53" s="23" t="s">
        <v>12</v>
      </c>
      <c r="D53" s="191">
        <f>'Сб День 6 Нед 2'!N53+'Пт День 5 Нед 2'!K53+'Чт День 4 Нед 2'!K53+'Ср День 3 Нед 2'!L53+'Вт День 2 Нед 2'!K53+'Пн 1 день нед 2'!N53</f>
        <v>0</v>
      </c>
      <c r="E53" s="191">
        <f>'Сб День 6 Нед 2'!Y53+'Пт День 5 Нед 2'!T53+'Чт День 4 Нед 2'!T53+'Ср День 3 Нед 2'!U53+'Вт День 2 Нед 2'!T53+'Пн 1 день нед 2'!Y53</f>
        <v>0</v>
      </c>
      <c r="F53" s="191">
        <f>'Сб День 6 Нед 2'!AB53+'Пт День 5 Нед 2'!W53+'Чт День 4 Нед 2'!W53+'Ср День 3 Нед 2'!X53+'Вт День 2 Нед 2'!W53+'Пн 1 день нед 2'!AB53</f>
        <v>0</v>
      </c>
      <c r="G53" s="191">
        <f>'Сб День 6 Нед 2'!AF53+'Пт День 5 Нед 2'!AA53+'Чт День 4 Нед 2'!AA53+'Ср День 3 Нед 2'!AB53+'Вт День 2 Нед 2'!AA53+'Пн 1 день нед 2'!AF53</f>
        <v>0</v>
      </c>
      <c r="H53" s="38">
        <f>'Сб День 6 Нед 2'!AJ53+'Пт День 5 Нед 2'!AE53+'Чт День 4 Нед 2'!AE53+'Ср День 3 Нед 2'!AF53+'Вт День 2 Нед 2'!AE53+'Пн 1 день нед 2'!AJ53</f>
        <v>0</v>
      </c>
      <c r="I53" s="178">
        <f t="shared" si="0"/>
        <v>0</v>
      </c>
    </row>
    <row r="54" spans="1:9" ht="15" customHeight="1" x14ac:dyDescent="0.25">
      <c r="A54" s="15">
        <v>43</v>
      </c>
      <c r="B54" s="264" t="s">
        <v>189</v>
      </c>
      <c r="C54" s="20" t="s">
        <v>12</v>
      </c>
      <c r="D54" s="191">
        <f>'Сб День 6 Нед 2'!N54+'Пт День 5 Нед 2'!K54+'Чт День 4 Нед 2'!K54+'Ср День 3 Нед 2'!L54+'Вт День 2 Нед 2'!K54+'Пн 1 день нед 2'!N54</f>
        <v>0</v>
      </c>
      <c r="E54" s="191">
        <f>'Сб День 6 Нед 2'!Y54+'Пт День 5 Нед 2'!T54+'Чт День 4 Нед 2'!T54+'Ср День 3 Нед 2'!U54+'Вт День 2 Нед 2'!T54+'Пн 1 день нед 2'!Y54</f>
        <v>0</v>
      </c>
      <c r="F54" s="191">
        <f>'Сб День 6 Нед 2'!AB54+'Пт День 5 Нед 2'!W54+'Чт День 4 Нед 2'!W54+'Ср День 3 Нед 2'!X54+'Вт День 2 Нед 2'!W54+'Пн 1 день нед 2'!AB54</f>
        <v>0</v>
      </c>
      <c r="G54" s="191">
        <f>'Сб День 6 Нед 2'!AF54+'Пт День 5 Нед 2'!AA54+'Чт День 4 Нед 2'!AA54+'Ср День 3 Нед 2'!AB54+'Вт День 2 Нед 2'!AA54+'Пн 1 день нед 2'!AF54</f>
        <v>0</v>
      </c>
      <c r="H54" s="38">
        <f>'Сб День 6 Нед 2'!AJ54+'Пт День 5 Нед 2'!AE54+'Чт День 4 Нед 2'!AE54+'Ср День 3 Нед 2'!AF54+'Вт День 2 Нед 2'!AE54+'Пн 1 день нед 2'!AJ54</f>
        <v>0</v>
      </c>
      <c r="I54" s="178">
        <f t="shared" si="0"/>
        <v>0</v>
      </c>
    </row>
    <row r="55" spans="1:9" x14ac:dyDescent="0.25">
      <c r="A55" s="15">
        <v>44</v>
      </c>
      <c r="B55" s="263" t="s">
        <v>36</v>
      </c>
      <c r="C55" s="17" t="s">
        <v>12</v>
      </c>
      <c r="D55" s="191">
        <f>'Сб День 6 Нед 2'!N55+'Пт День 5 Нед 2'!K55+'Чт День 4 Нед 2'!K55+'Ср День 3 Нед 2'!L55+'Вт День 2 Нед 2'!K55+'Пн 1 день нед 2'!N55</f>
        <v>0</v>
      </c>
      <c r="E55" s="191">
        <f>'Сб День 6 Нед 2'!Y55+'Пт День 5 Нед 2'!T55+'Чт День 4 Нед 2'!T55+'Ср День 3 Нед 2'!U55+'Вт День 2 Нед 2'!T55+'Пн 1 день нед 2'!Y55</f>
        <v>0</v>
      </c>
      <c r="F55" s="191">
        <f>'Сб День 6 Нед 2'!AB55+'Пт День 5 Нед 2'!W55+'Чт День 4 Нед 2'!W55+'Ср День 3 Нед 2'!X55+'Вт День 2 Нед 2'!W55+'Пн 1 день нед 2'!AB55</f>
        <v>0</v>
      </c>
      <c r="G55" s="191">
        <f>'Сб День 6 Нед 2'!AF55+'Пт День 5 Нед 2'!AA55+'Чт День 4 Нед 2'!AA55+'Ср День 3 Нед 2'!AB55+'Вт День 2 Нед 2'!AA55+'Пн 1 день нед 2'!AF55</f>
        <v>0</v>
      </c>
      <c r="H55" s="38">
        <f>'Сб День 6 Нед 2'!AJ55+'Пт День 5 Нед 2'!AE55+'Чт День 4 Нед 2'!AE55+'Ср День 3 Нед 2'!AF55+'Вт День 2 Нед 2'!AE55+'Пн 1 день нед 2'!AJ55</f>
        <v>0</v>
      </c>
      <c r="I55" s="178">
        <f t="shared" si="0"/>
        <v>0</v>
      </c>
    </row>
    <row r="56" spans="1:9" x14ac:dyDescent="0.25">
      <c r="A56" s="15">
        <v>45</v>
      </c>
      <c r="B56" s="263" t="s">
        <v>37</v>
      </c>
      <c r="C56" s="17" t="s">
        <v>12</v>
      </c>
      <c r="D56" s="191">
        <f>'Сб День 6 Нед 2'!N56+'Пт День 5 Нед 2'!K56+'Чт День 4 Нед 2'!K56+'Ср День 3 Нед 2'!L56+'Вт День 2 Нед 2'!K56+'Пн 1 день нед 2'!N56</f>
        <v>0.24</v>
      </c>
      <c r="E56" s="191">
        <f>'Сб День 6 Нед 2'!Y56+'Пт День 5 Нед 2'!T56+'Чт День 4 Нед 2'!T56+'Ср День 3 Нед 2'!U56+'Вт День 2 Нед 2'!T56+'Пн 1 день нед 2'!Y56</f>
        <v>0</v>
      </c>
      <c r="F56" s="191">
        <f>'Сб День 6 Нед 2'!AB56+'Пт День 5 Нед 2'!W56+'Чт День 4 Нед 2'!W56+'Ср День 3 Нед 2'!X56+'Вт День 2 Нед 2'!W56+'Пн 1 день нед 2'!AB56</f>
        <v>0</v>
      </c>
      <c r="G56" s="191">
        <f>'Сб День 6 Нед 2'!AF56+'Пт День 5 Нед 2'!AA56+'Чт День 4 Нед 2'!AA56+'Ср День 3 Нед 2'!AB56+'Вт День 2 Нед 2'!AA56+'Пн 1 день нед 2'!AF56</f>
        <v>0</v>
      </c>
      <c r="H56" s="38">
        <f>'Сб День 6 Нед 2'!AJ56+'Пт День 5 Нед 2'!AE56+'Чт День 4 Нед 2'!AE56+'Ср День 3 Нед 2'!AF56+'Вт День 2 Нед 2'!AE56+'Пн 1 день нед 2'!AJ56</f>
        <v>0.01</v>
      </c>
      <c r="I56" s="178">
        <f t="shared" si="0"/>
        <v>0.25</v>
      </c>
    </row>
    <row r="57" spans="1:9" x14ac:dyDescent="0.25">
      <c r="A57" s="15">
        <v>46</v>
      </c>
      <c r="B57" s="263" t="s">
        <v>38</v>
      </c>
      <c r="C57" s="17" t="s">
        <v>12</v>
      </c>
      <c r="D57" s="191">
        <f>'Сб День 6 Нед 2'!N57+'Пт День 5 Нед 2'!K57+'Чт День 4 Нед 2'!K57+'Ср День 3 Нед 2'!L57+'Вт День 2 Нед 2'!K57+'Пн 1 день нед 2'!N57</f>
        <v>1.6799999999999999E-2</v>
      </c>
      <c r="E57" s="191">
        <f>'Сб День 6 Нед 2'!Y57+'Пт День 5 Нед 2'!T57+'Чт День 4 Нед 2'!T57+'Ср День 3 Нед 2'!U57+'Вт День 2 Нед 2'!T57+'Пн 1 день нед 2'!Y57</f>
        <v>0</v>
      </c>
      <c r="F57" s="191">
        <f>'Сб День 6 Нед 2'!AB57+'Пт День 5 Нед 2'!W57+'Чт День 4 Нед 2'!W57+'Ср День 3 Нед 2'!X57+'Вт День 2 Нед 2'!W57+'Пн 1 день нед 2'!AB57</f>
        <v>0</v>
      </c>
      <c r="G57" s="191">
        <f>'Сб День 6 Нед 2'!AF57+'Пт День 5 Нед 2'!AA57+'Чт День 4 Нед 2'!AA57+'Ср День 3 Нед 2'!AB57+'Вт День 2 Нед 2'!AA57+'Пн 1 день нед 2'!AF57</f>
        <v>0</v>
      </c>
      <c r="H57" s="38">
        <f>'Сб День 6 Нед 2'!AJ57+'Пт День 5 Нед 2'!AE57+'Чт День 4 Нед 2'!AE57+'Ср День 3 Нед 2'!AF57+'Вт День 2 Нед 2'!AE57+'Пн 1 день нед 2'!AJ57</f>
        <v>1E-3</v>
      </c>
      <c r="I57" s="178">
        <f t="shared" si="0"/>
        <v>1.78E-2</v>
      </c>
    </row>
    <row r="58" spans="1:9" x14ac:dyDescent="0.25">
      <c r="A58" s="15">
        <v>47</v>
      </c>
      <c r="B58" s="263" t="s">
        <v>14</v>
      </c>
      <c r="C58" s="17" t="s">
        <v>12</v>
      </c>
      <c r="D58" s="191">
        <f>'Сб День 6 Нед 2'!N58+'Пт День 5 Нед 2'!K58+'Чт День 4 Нед 2'!K58+'Ср День 3 Нед 2'!L58+'Вт День 2 Нед 2'!K58+'Пн 1 день нед 2'!N58</f>
        <v>0</v>
      </c>
      <c r="E58" s="191">
        <f>'Сб День 6 Нед 2'!Y58+'Пт День 5 Нед 2'!T58+'Чт День 4 Нед 2'!T58+'Ср День 3 Нед 2'!U58+'Вт День 2 Нед 2'!T58+'Пн 1 день нед 2'!Y58</f>
        <v>0</v>
      </c>
      <c r="F58" s="191">
        <f>'Сб День 6 Нед 2'!AB58+'Пт День 5 Нед 2'!W58+'Чт День 4 Нед 2'!W58+'Ср День 3 Нед 2'!X58+'Вт День 2 Нед 2'!W58+'Пн 1 день нед 2'!AB58</f>
        <v>0</v>
      </c>
      <c r="G58" s="191">
        <f>'Сб День 6 Нед 2'!AF58+'Пт День 5 Нед 2'!AA58+'Чт День 4 Нед 2'!AA58+'Ср День 3 Нед 2'!AB58+'Вт День 2 Нед 2'!AA58+'Пн 1 день нед 2'!AF58</f>
        <v>0</v>
      </c>
      <c r="H58" s="38">
        <f>'Сб День 6 Нед 2'!AJ58+'Пт День 5 Нед 2'!AE58+'Чт День 4 Нед 2'!AE58+'Ср День 3 Нед 2'!AF58+'Вт День 2 Нед 2'!AE58+'Пн 1 день нед 2'!AJ58</f>
        <v>0</v>
      </c>
      <c r="I58" s="178">
        <f t="shared" si="0"/>
        <v>0</v>
      </c>
    </row>
    <row r="59" spans="1:9" ht="15" customHeight="1" x14ac:dyDescent="0.25">
      <c r="A59" s="15">
        <v>48</v>
      </c>
      <c r="B59" s="268" t="s">
        <v>190</v>
      </c>
      <c r="C59" s="17" t="s">
        <v>12</v>
      </c>
      <c r="D59" s="191">
        <f>'Сб День 6 Нед 2'!N59+'Пт День 5 Нед 2'!K59+'Чт День 4 Нед 2'!K59+'Ср День 3 Нед 2'!L59+'Вт День 2 Нед 2'!K59+'Пн 1 день нед 2'!N59</f>
        <v>0</v>
      </c>
      <c r="E59" s="191">
        <f>'Сб День 6 Нед 2'!Y59+'Пт День 5 Нед 2'!T59+'Чт День 4 Нед 2'!T59+'Ср День 3 Нед 2'!U59+'Вт День 2 Нед 2'!T59+'Пн 1 день нед 2'!Y59</f>
        <v>0</v>
      </c>
      <c r="F59" s="191">
        <f>'Сб День 6 Нед 2'!AB59+'Пт День 5 Нед 2'!W59+'Чт День 4 Нед 2'!W59+'Ср День 3 Нед 2'!X59+'Вт День 2 Нед 2'!W59+'Пн 1 день нед 2'!AB59</f>
        <v>0</v>
      </c>
      <c r="G59" s="191">
        <f>'Сб День 6 Нед 2'!AF59+'Пт День 5 Нед 2'!AA59+'Чт День 4 Нед 2'!AA59+'Ср День 3 Нед 2'!AB59+'Вт День 2 Нед 2'!AA59+'Пн 1 день нед 2'!AF59</f>
        <v>0</v>
      </c>
      <c r="H59" s="38">
        <f>'Сб День 6 Нед 2'!AJ59+'Пт День 5 Нед 2'!AE59+'Чт День 4 Нед 2'!AE59+'Ср День 3 Нед 2'!AF59+'Вт День 2 Нед 2'!AE59+'Пн 1 день нед 2'!AJ59</f>
        <v>0</v>
      </c>
      <c r="I59" s="178">
        <f t="shared" si="0"/>
        <v>0</v>
      </c>
    </row>
    <row r="60" spans="1:9" ht="15" customHeight="1" x14ac:dyDescent="0.25">
      <c r="A60" s="15">
        <v>49</v>
      </c>
      <c r="B60" s="268" t="s">
        <v>191</v>
      </c>
      <c r="C60" s="23" t="s">
        <v>12</v>
      </c>
      <c r="D60" s="191">
        <f>'Сб День 6 Нед 2'!N60+'Пт День 5 Нед 2'!K60+'Чт День 4 Нед 2'!K60+'Ср День 3 Нед 2'!L60+'Вт День 2 Нед 2'!K60+'Пн 1 день нед 2'!N60</f>
        <v>0</v>
      </c>
      <c r="E60" s="191">
        <f>'Сб День 6 Нед 2'!Y60+'Пт День 5 Нед 2'!T60+'Чт День 4 Нед 2'!T60+'Ср День 3 Нед 2'!U60+'Вт День 2 Нед 2'!T60+'Пн 1 день нед 2'!Y60</f>
        <v>0</v>
      </c>
      <c r="F60" s="191">
        <f>'Сб День 6 Нед 2'!AB60+'Пт День 5 Нед 2'!W60+'Чт День 4 Нед 2'!W60+'Ср День 3 Нед 2'!X60+'Вт День 2 Нед 2'!W60+'Пн 1 день нед 2'!AB60</f>
        <v>0</v>
      </c>
      <c r="G60" s="191">
        <f>'Сб День 6 Нед 2'!AF60+'Пт День 5 Нед 2'!AA60+'Чт День 4 Нед 2'!AA60+'Ср День 3 Нед 2'!AB60+'Вт День 2 Нед 2'!AA60+'Пн 1 день нед 2'!AF60</f>
        <v>0</v>
      </c>
      <c r="H60" s="38">
        <f>'Сб День 6 Нед 2'!AJ60+'Пт День 5 Нед 2'!AE60+'Чт День 4 Нед 2'!AE60+'Ср День 3 Нед 2'!AF60+'Вт День 2 Нед 2'!AE60+'Пн 1 день нед 2'!AJ60</f>
        <v>0</v>
      </c>
      <c r="I60" s="178">
        <f t="shared" si="0"/>
        <v>0</v>
      </c>
    </row>
    <row r="61" spans="1:9" x14ac:dyDescent="0.25">
      <c r="A61" s="6"/>
      <c r="B61" s="295" t="s">
        <v>51</v>
      </c>
      <c r="C61" s="7"/>
      <c r="D61" s="191"/>
      <c r="E61" s="191"/>
      <c r="F61" s="191"/>
      <c r="G61" s="191"/>
      <c r="H61" s="38"/>
      <c r="I61" s="178"/>
    </row>
    <row r="62" spans="1:9" ht="15" customHeight="1" x14ac:dyDescent="0.25">
      <c r="A62" s="67">
        <v>50</v>
      </c>
      <c r="B62" s="264" t="s">
        <v>52</v>
      </c>
      <c r="C62" s="20" t="s">
        <v>12</v>
      </c>
      <c r="D62" s="191">
        <f>'Сб День 6 Нед 2'!N62+'Пт День 5 Нед 2'!K62+'Чт День 4 Нед 2'!K62+'Ср День 3 Нед 2'!L62+'Вт День 2 Нед 2'!K62+'Пн 1 день нед 2'!N62</f>
        <v>0</v>
      </c>
      <c r="E62" s="191">
        <f>'Сб День 6 Нед 2'!Y62+'Пт День 5 Нед 2'!T62+'Чт День 4 Нед 2'!T62+'Ср День 3 Нед 2'!U62+'Вт День 2 Нед 2'!T62+'Пн 1 день нед 2'!Y62</f>
        <v>0</v>
      </c>
      <c r="F62" s="191">
        <f>'Сб День 6 Нед 2'!AB62+'Пт День 5 Нед 2'!W62+'Чт День 4 Нед 2'!W62+'Ср День 3 Нед 2'!X62+'Вт День 2 Нед 2'!W62+'Пн 1 день нед 2'!AB62</f>
        <v>0</v>
      </c>
      <c r="G62" s="191">
        <f>'Сб День 6 Нед 2'!AF62+'Пт День 5 Нед 2'!AA62+'Чт День 4 Нед 2'!AA62+'Ср День 3 Нед 2'!AB62+'Вт День 2 Нед 2'!AA62+'Пн 1 день нед 2'!AF62</f>
        <v>0</v>
      </c>
      <c r="H62" s="38">
        <f>'Сб День 6 Нед 2'!AJ62+'Пт День 5 Нед 2'!AE62+'Чт День 4 Нед 2'!AE62+'Ср День 3 Нед 2'!AF62+'Вт День 2 Нед 2'!AE62+'Пн 1 день нед 2'!AJ62</f>
        <v>0</v>
      </c>
      <c r="I62" s="178">
        <f t="shared" si="0"/>
        <v>0</v>
      </c>
    </row>
    <row r="63" spans="1:9" ht="15" customHeight="1" x14ac:dyDescent="0.25">
      <c r="A63" s="67">
        <v>51</v>
      </c>
      <c r="B63" s="264" t="s">
        <v>192</v>
      </c>
      <c r="C63" s="20" t="s">
        <v>12</v>
      </c>
      <c r="D63" s="191">
        <f>'Сб День 6 Нед 2'!N63+'Пт День 5 Нед 2'!K63+'Чт День 4 Нед 2'!K63+'Ср День 3 Нед 2'!L63+'Вт День 2 Нед 2'!K63+'Пн 1 день нед 2'!N63</f>
        <v>0</v>
      </c>
      <c r="E63" s="191">
        <f>'Сб День 6 Нед 2'!Y63+'Пт День 5 Нед 2'!T63+'Чт День 4 Нед 2'!T63+'Ср День 3 Нед 2'!U63+'Вт День 2 Нед 2'!T63+'Пн 1 день нед 2'!Y63</f>
        <v>0</v>
      </c>
      <c r="F63" s="191">
        <f>'Сб День 6 Нед 2'!AB63+'Пт День 5 Нед 2'!W63+'Чт День 4 Нед 2'!W63+'Ср День 3 Нед 2'!X63+'Вт День 2 Нед 2'!W63+'Пн 1 день нед 2'!AB63</f>
        <v>0</v>
      </c>
      <c r="G63" s="191">
        <f>'Сб День 6 Нед 2'!AF63+'Пт День 5 Нед 2'!AA63+'Чт День 4 Нед 2'!AA63+'Ср День 3 Нед 2'!AB63+'Вт День 2 Нед 2'!AA63+'Пн 1 день нед 2'!AF63</f>
        <v>0</v>
      </c>
      <c r="H63" s="38">
        <f>'Сб День 6 Нед 2'!AJ63+'Пт День 5 Нед 2'!AE63+'Чт День 4 Нед 2'!AE63+'Ср День 3 Нед 2'!AF63+'Вт День 2 Нед 2'!AE63+'Пн 1 день нед 2'!AJ63</f>
        <v>0</v>
      </c>
      <c r="I63" s="178">
        <f t="shared" si="0"/>
        <v>0</v>
      </c>
    </row>
    <row r="64" spans="1:9" ht="15" customHeight="1" x14ac:dyDescent="0.25">
      <c r="A64" s="67">
        <v>52</v>
      </c>
      <c r="B64" s="264" t="s">
        <v>102</v>
      </c>
      <c r="C64" s="20" t="s">
        <v>12</v>
      </c>
      <c r="D64" s="191">
        <f>'Сб День 6 Нед 2'!N64+'Пт День 5 Нед 2'!K64+'Чт День 4 Нед 2'!K64+'Ср День 3 Нед 2'!L64+'Вт День 2 Нед 2'!K64+'Пн 1 день нед 2'!N64</f>
        <v>0</v>
      </c>
      <c r="E64" s="191">
        <f>'Сб День 6 Нед 2'!Y64+'Пт День 5 Нед 2'!T64+'Чт День 4 Нед 2'!T64+'Ср День 3 Нед 2'!U64+'Вт День 2 Нед 2'!T64+'Пн 1 день нед 2'!Y64</f>
        <v>0</v>
      </c>
      <c r="F64" s="191">
        <f>'Сб День 6 Нед 2'!AB64+'Пт День 5 Нед 2'!W64+'Чт День 4 Нед 2'!W64+'Ср День 3 Нед 2'!X64+'Вт День 2 Нед 2'!W64+'Пн 1 день нед 2'!AB64</f>
        <v>0</v>
      </c>
      <c r="G64" s="191">
        <f>'Сб День 6 Нед 2'!AF64+'Пт День 5 Нед 2'!AA64+'Чт День 4 Нед 2'!AA64+'Ср День 3 Нед 2'!AB64+'Вт День 2 Нед 2'!AA64+'Пн 1 день нед 2'!AF64</f>
        <v>0</v>
      </c>
      <c r="H64" s="38">
        <f>'Сб День 6 Нед 2'!AJ64+'Пт День 5 Нед 2'!AE64+'Чт День 4 Нед 2'!AE64+'Ср День 3 Нед 2'!AF64+'Вт День 2 Нед 2'!AE64+'Пн 1 день нед 2'!AJ64</f>
        <v>0</v>
      </c>
      <c r="I64" s="178">
        <f t="shared" si="0"/>
        <v>0</v>
      </c>
    </row>
    <row r="65" spans="1:9" ht="15" customHeight="1" x14ac:dyDescent="0.25">
      <c r="A65" s="67">
        <v>53</v>
      </c>
      <c r="B65" s="264" t="s">
        <v>219</v>
      </c>
      <c r="C65" s="20" t="s">
        <v>12</v>
      </c>
      <c r="D65" s="191">
        <f>'Сб День 6 Нед 2'!N65+'Пт День 5 Нед 2'!K65+'Чт День 4 Нед 2'!K65+'Ср День 3 Нед 2'!L65+'Вт День 2 Нед 2'!K65+'Пн 1 день нед 2'!N65</f>
        <v>0</v>
      </c>
      <c r="E65" s="191">
        <f>'Сб День 6 Нед 2'!Y65+'Пт День 5 Нед 2'!T65+'Чт День 4 Нед 2'!T65+'Ср День 3 Нед 2'!U65+'Вт День 2 Нед 2'!T65+'Пн 1 день нед 2'!Y65</f>
        <v>0</v>
      </c>
      <c r="F65" s="191">
        <f>'Сб День 6 Нед 2'!AB65+'Пт День 5 Нед 2'!W65+'Чт День 4 Нед 2'!W65+'Ср День 3 Нед 2'!X65+'Вт День 2 Нед 2'!W65+'Пн 1 день нед 2'!AB65</f>
        <v>0</v>
      </c>
      <c r="G65" s="191">
        <f>'Сб День 6 Нед 2'!AF65+'Пт День 5 Нед 2'!AA65+'Чт День 4 Нед 2'!AA65+'Ср День 3 Нед 2'!AB65+'Вт День 2 Нед 2'!AA65+'Пн 1 день нед 2'!AF65</f>
        <v>0</v>
      </c>
      <c r="H65" s="38">
        <f>'Сб День 6 Нед 2'!AJ65+'Пт День 5 Нед 2'!AE65+'Чт День 4 Нед 2'!AE65+'Ср День 3 Нед 2'!AF65+'Вт День 2 Нед 2'!AE65+'Пн 1 день нед 2'!AJ65</f>
        <v>0</v>
      </c>
      <c r="I65" s="178">
        <f t="shared" si="0"/>
        <v>0</v>
      </c>
    </row>
    <row r="66" spans="1:9" ht="15" customHeight="1" x14ac:dyDescent="0.25">
      <c r="A66" s="67">
        <v>54</v>
      </c>
      <c r="B66" s="263" t="s">
        <v>92</v>
      </c>
      <c r="C66" s="25" t="s">
        <v>12</v>
      </c>
      <c r="D66" s="191">
        <f>'Сб День 6 Нед 2'!N66+'Пт День 5 Нед 2'!K66+'Чт День 4 Нед 2'!K66+'Ср День 3 Нед 2'!L66+'Вт День 2 Нед 2'!K66+'Пн 1 день нед 2'!N66</f>
        <v>0</v>
      </c>
      <c r="E66" s="191">
        <f>'Сб День 6 Нед 2'!Y66+'Пт День 5 Нед 2'!T66+'Чт День 4 Нед 2'!T66+'Ср День 3 Нед 2'!U66+'Вт День 2 Нед 2'!T66+'Пн 1 день нед 2'!Y66</f>
        <v>0</v>
      </c>
      <c r="F66" s="191">
        <f>'Сб День 6 Нед 2'!AB66+'Пт День 5 Нед 2'!W66+'Чт День 4 Нед 2'!W66+'Ср День 3 Нед 2'!X66+'Вт День 2 Нед 2'!W66+'Пн 1 день нед 2'!AB66</f>
        <v>0</v>
      </c>
      <c r="G66" s="191">
        <f>'Сб День 6 Нед 2'!AF66+'Пт День 5 Нед 2'!AA66+'Чт День 4 Нед 2'!AA66+'Ср День 3 Нед 2'!AB66+'Вт День 2 Нед 2'!AA66+'Пн 1 день нед 2'!AF66</f>
        <v>0</v>
      </c>
      <c r="H66" s="38">
        <f>'Сб День 6 Нед 2'!AJ66+'Пт День 5 Нед 2'!AE66+'Чт День 4 Нед 2'!AE66+'Ср День 3 Нед 2'!AF66+'Вт День 2 Нед 2'!AE66+'Пн 1 день нед 2'!AJ66</f>
        <v>0</v>
      </c>
      <c r="I66" s="178">
        <f t="shared" si="0"/>
        <v>0</v>
      </c>
    </row>
    <row r="67" spans="1:9" x14ac:dyDescent="0.25">
      <c r="A67" s="67">
        <v>55</v>
      </c>
      <c r="B67" s="50" t="s">
        <v>123</v>
      </c>
      <c r="C67" s="55" t="s">
        <v>12</v>
      </c>
      <c r="D67" s="191">
        <f>'Сб День 6 Нед 2'!N67+'Пт День 5 Нед 2'!K67+'Чт День 4 Нед 2'!K67+'Ср День 3 Нед 2'!L67+'Вт День 2 Нед 2'!K67+'Пн 1 день нед 2'!N67</f>
        <v>0</v>
      </c>
      <c r="E67" s="191">
        <f>'Сб День 6 Нед 2'!Y67+'Пт День 5 Нед 2'!T67+'Чт День 4 Нед 2'!T67+'Ср День 3 Нед 2'!U67+'Вт День 2 Нед 2'!T67+'Пн 1 день нед 2'!Y67</f>
        <v>0</v>
      </c>
      <c r="F67" s="191">
        <f>'Сб День 6 Нед 2'!AB67+'Пт День 5 Нед 2'!W67+'Чт День 4 Нед 2'!W67+'Ср День 3 Нед 2'!X67+'Вт День 2 Нед 2'!W67+'Пн 1 день нед 2'!AB67</f>
        <v>0</v>
      </c>
      <c r="G67" s="191">
        <f>'Сб День 6 Нед 2'!AF67+'Пт День 5 Нед 2'!AA67+'Чт День 4 Нед 2'!AA67+'Ср День 3 Нед 2'!AB67+'Вт День 2 Нед 2'!AA67+'Пн 1 день нед 2'!AF67</f>
        <v>0</v>
      </c>
      <c r="H67" s="38">
        <f>'Сб День 6 Нед 2'!AJ67+'Пт День 5 Нед 2'!AE67+'Чт День 4 Нед 2'!AE67+'Ср День 3 Нед 2'!AF67+'Вт День 2 Нед 2'!AE67+'Пн 1 день нед 2'!AJ67</f>
        <v>0</v>
      </c>
      <c r="I67" s="178">
        <f t="shared" si="0"/>
        <v>0</v>
      </c>
    </row>
    <row r="68" spans="1:9" ht="15" customHeight="1" x14ac:dyDescent="0.25">
      <c r="A68" s="67">
        <v>56</v>
      </c>
      <c r="B68" s="264" t="s">
        <v>53</v>
      </c>
      <c r="C68" s="20" t="s">
        <v>12</v>
      </c>
      <c r="D68" s="191">
        <f>'Сб День 6 Нед 2'!N68+'Пт День 5 Нед 2'!K68+'Чт День 4 Нед 2'!K68+'Ср День 3 Нед 2'!L68+'Вт День 2 Нед 2'!K68+'Пн 1 день нед 2'!N68</f>
        <v>0</v>
      </c>
      <c r="E68" s="191">
        <f>'Сб День 6 Нед 2'!Y68+'Пт День 5 Нед 2'!T68+'Чт День 4 Нед 2'!T68+'Ср День 3 Нед 2'!U68+'Вт День 2 Нед 2'!T68+'Пн 1 день нед 2'!Y68</f>
        <v>0</v>
      </c>
      <c r="F68" s="191">
        <f>'Сб День 6 Нед 2'!AB68+'Пт День 5 Нед 2'!W68+'Чт День 4 Нед 2'!W68+'Ср День 3 Нед 2'!X68+'Вт День 2 Нед 2'!W68+'Пн 1 день нед 2'!AB68</f>
        <v>0</v>
      </c>
      <c r="G68" s="191">
        <f>'Сб День 6 Нед 2'!AF68+'Пт День 5 Нед 2'!AA68+'Чт День 4 Нед 2'!AA68+'Ср День 3 Нед 2'!AB68+'Вт День 2 Нед 2'!AA68+'Пн 1 день нед 2'!AF68</f>
        <v>0</v>
      </c>
      <c r="H68" s="38">
        <f>'Сб День 6 Нед 2'!AJ68+'Пт День 5 Нед 2'!AE68+'Чт День 4 Нед 2'!AE68+'Ср День 3 Нед 2'!AF68+'Вт День 2 Нед 2'!AE68+'Пн 1 день нед 2'!AJ68</f>
        <v>0</v>
      </c>
      <c r="I68" s="178">
        <f t="shared" si="0"/>
        <v>0</v>
      </c>
    </row>
    <row r="69" spans="1:9" ht="15" customHeight="1" x14ac:dyDescent="0.25">
      <c r="A69" s="67">
        <v>57</v>
      </c>
      <c r="B69" s="263" t="s">
        <v>54</v>
      </c>
      <c r="C69" s="17" t="s">
        <v>12</v>
      </c>
      <c r="D69" s="191">
        <f>'Сб День 6 Нед 2'!N69+'Пт День 5 Нед 2'!K69+'Чт День 4 Нед 2'!K69+'Ср День 3 Нед 2'!L69+'Вт День 2 Нед 2'!K69+'Пн 1 день нед 2'!N69</f>
        <v>0</v>
      </c>
      <c r="E69" s="191">
        <f>'Сб День 6 Нед 2'!Y69+'Пт День 5 Нед 2'!T69+'Чт День 4 Нед 2'!T69+'Ср День 3 Нед 2'!U69+'Вт День 2 Нед 2'!T69+'Пн 1 день нед 2'!Y69</f>
        <v>0</v>
      </c>
      <c r="F69" s="191">
        <f>'Сб День 6 Нед 2'!AB69+'Пт День 5 Нед 2'!W69+'Чт День 4 Нед 2'!W69+'Ср День 3 Нед 2'!X69+'Вт День 2 Нед 2'!W69+'Пн 1 день нед 2'!AB69</f>
        <v>0</v>
      </c>
      <c r="G69" s="191">
        <f>'Сб День 6 Нед 2'!AF69+'Пт День 5 Нед 2'!AA69+'Чт День 4 Нед 2'!AA69+'Ср День 3 Нед 2'!AB69+'Вт День 2 Нед 2'!AA69+'Пн 1 день нед 2'!AF69</f>
        <v>0</v>
      </c>
      <c r="H69" s="38">
        <f>'Сб День 6 Нед 2'!AJ69+'Пт День 5 Нед 2'!AE69+'Чт День 4 Нед 2'!AE69+'Ср День 3 Нед 2'!AF69+'Вт День 2 Нед 2'!AE69+'Пн 1 день нед 2'!AJ69</f>
        <v>2.7300000000000001E-2</v>
      </c>
      <c r="I69" s="178">
        <f t="shared" si="0"/>
        <v>2.7300000000000001E-2</v>
      </c>
    </row>
    <row r="70" spans="1:9" ht="15" customHeight="1" x14ac:dyDescent="0.25">
      <c r="A70" s="67">
        <v>58</v>
      </c>
      <c r="B70" s="263" t="s">
        <v>55</v>
      </c>
      <c r="C70" s="17" t="s">
        <v>12</v>
      </c>
      <c r="D70" s="191">
        <f>'Сб День 6 Нед 2'!N70+'Пт День 5 Нед 2'!K70+'Чт День 4 Нед 2'!K70+'Ср День 3 Нед 2'!L70+'Вт День 2 Нед 2'!K70+'Пн 1 день нед 2'!N70</f>
        <v>0</v>
      </c>
      <c r="E70" s="191">
        <f>'Сб День 6 Нед 2'!Y70+'Пт День 5 Нед 2'!T70+'Чт День 4 Нед 2'!T70+'Ср День 3 Нед 2'!U70+'Вт День 2 Нед 2'!T70+'Пн 1 день нед 2'!Y70</f>
        <v>0</v>
      </c>
      <c r="F70" s="191">
        <f>'Сб День 6 Нед 2'!AB70+'Пт День 5 Нед 2'!W70+'Чт День 4 Нед 2'!W70+'Ср День 3 Нед 2'!X70+'Вт День 2 Нед 2'!W70+'Пн 1 день нед 2'!AB70</f>
        <v>0</v>
      </c>
      <c r="G70" s="191">
        <f>'Сб День 6 Нед 2'!AF70+'Пт День 5 Нед 2'!AA70+'Чт День 4 Нед 2'!AA70+'Ср День 3 Нед 2'!AB70+'Вт День 2 Нед 2'!AA70+'Пн 1 день нед 2'!AF70</f>
        <v>0</v>
      </c>
      <c r="H70" s="38">
        <f>'Сб День 6 Нед 2'!AJ70+'Пт День 5 Нед 2'!AE70+'Чт День 4 Нед 2'!AE70+'Ср День 3 Нед 2'!AF70+'Вт День 2 Нед 2'!AE70+'Пн 1 день нед 2'!AJ70</f>
        <v>0</v>
      </c>
      <c r="I70" s="178">
        <f t="shared" si="0"/>
        <v>0</v>
      </c>
    </row>
    <row r="71" spans="1:9" x14ac:dyDescent="0.25">
      <c r="A71" s="67">
        <v>59</v>
      </c>
      <c r="B71" s="263" t="s">
        <v>56</v>
      </c>
      <c r="C71" s="17" t="s">
        <v>12</v>
      </c>
      <c r="D71" s="191">
        <f>'Сб День 6 Нед 2'!N71+'Пт День 5 Нед 2'!K71+'Чт День 4 Нед 2'!K71+'Ср День 3 Нед 2'!L71+'Вт День 2 Нед 2'!K71+'Пн 1 день нед 2'!N71</f>
        <v>0.1152</v>
      </c>
      <c r="E71" s="191">
        <f>'Сб День 6 Нед 2'!Y71+'Пт День 5 Нед 2'!T71+'Чт День 4 Нед 2'!T71+'Ср День 3 Нед 2'!U71+'Вт День 2 Нед 2'!T71+'Пн 1 день нед 2'!Y71</f>
        <v>0</v>
      </c>
      <c r="F71" s="191">
        <f>'Сб День 6 Нед 2'!AB71+'Пт День 5 Нед 2'!W71+'Чт День 4 Нед 2'!W71+'Ср День 3 Нед 2'!X71+'Вт День 2 Нед 2'!W71+'Пн 1 день нед 2'!AB71</f>
        <v>0</v>
      </c>
      <c r="G71" s="191">
        <f>'Сб День 6 Нед 2'!AF71+'Пт День 5 Нед 2'!AA71+'Чт День 4 Нед 2'!AA71+'Ср День 3 Нед 2'!AB71+'Вт День 2 Нед 2'!AA71+'Пн 1 день нед 2'!AF71</f>
        <v>0</v>
      </c>
      <c r="H71" s="38">
        <f>'Сб День 6 Нед 2'!AJ71+'Пт День 5 Нед 2'!AE71+'Чт День 4 Нед 2'!AE71+'Ср День 3 Нед 2'!AF71+'Вт День 2 Нед 2'!AE71+'Пн 1 день нед 2'!AJ71</f>
        <v>0</v>
      </c>
      <c r="I71" s="178">
        <f t="shared" si="0"/>
        <v>0.1152</v>
      </c>
    </row>
    <row r="72" spans="1:9" ht="15" customHeight="1" x14ac:dyDescent="0.25">
      <c r="A72" s="67">
        <v>60</v>
      </c>
      <c r="B72" s="50" t="s">
        <v>109</v>
      </c>
      <c r="C72" s="55" t="s">
        <v>12</v>
      </c>
      <c r="D72" s="191">
        <f>'Сб День 6 Нед 2'!N72+'Пт День 5 Нед 2'!K72+'Чт День 4 Нед 2'!K72+'Ср День 3 Нед 2'!L72+'Вт День 2 Нед 2'!K72+'Пн 1 день нед 2'!N72</f>
        <v>0</v>
      </c>
      <c r="E72" s="191">
        <f>'Сб День 6 Нед 2'!Y72+'Пт День 5 Нед 2'!T72+'Чт День 4 Нед 2'!T72+'Ср День 3 Нед 2'!U72+'Вт День 2 Нед 2'!T72+'Пн 1 день нед 2'!Y72</f>
        <v>0</v>
      </c>
      <c r="F72" s="191">
        <f>'Сб День 6 Нед 2'!AB72+'Пт День 5 Нед 2'!W72+'Чт День 4 Нед 2'!W72+'Ср День 3 Нед 2'!X72+'Вт День 2 Нед 2'!W72+'Пн 1 день нед 2'!AB72</f>
        <v>0</v>
      </c>
      <c r="G72" s="191">
        <f>'Сб День 6 Нед 2'!AF72+'Пт День 5 Нед 2'!AA72+'Чт День 4 Нед 2'!AA72+'Ср День 3 Нед 2'!AB72+'Вт День 2 Нед 2'!AA72+'Пн 1 день нед 2'!AF72</f>
        <v>0</v>
      </c>
      <c r="H72" s="38">
        <f>'Сб День 6 Нед 2'!AJ72+'Пт День 5 Нед 2'!AE72+'Чт День 4 Нед 2'!AE72+'Ср День 3 Нед 2'!AF72+'Вт День 2 Нед 2'!AE72+'Пн 1 день нед 2'!AJ72</f>
        <v>0</v>
      </c>
      <c r="I72" s="178">
        <f t="shared" ref="I72:I135" si="1">D72+E72+F72+G72+H72</f>
        <v>0</v>
      </c>
    </row>
    <row r="73" spans="1:9" x14ac:dyDescent="0.25">
      <c r="A73" s="15"/>
      <c r="B73" s="325" t="s">
        <v>197</v>
      </c>
      <c r="C73" s="7"/>
      <c r="D73" s="191"/>
      <c r="E73" s="191"/>
      <c r="F73" s="191"/>
      <c r="G73" s="191"/>
      <c r="H73" s="38"/>
      <c r="I73" s="178"/>
    </row>
    <row r="74" spans="1:9" x14ac:dyDescent="0.25">
      <c r="A74" s="15">
        <v>61</v>
      </c>
      <c r="B74" s="263" t="s">
        <v>57</v>
      </c>
      <c r="C74" s="17" t="s">
        <v>12</v>
      </c>
      <c r="D74" s="191">
        <f>'Сб День 6 Нед 2'!N74+'Пт День 5 Нед 2'!K74+'Чт День 4 Нед 2'!K74+'Ср День 3 Нед 2'!L74+'Вт День 2 Нед 2'!K74+'Пн 1 день нед 2'!N74</f>
        <v>1.2E-2</v>
      </c>
      <c r="E74" s="191">
        <f>'Сб День 6 Нед 2'!Y74+'Пт День 5 Нед 2'!T74+'Чт День 4 Нед 2'!T74+'Ср День 3 Нед 2'!U74+'Вт День 2 Нед 2'!T74+'Пн 1 день нед 2'!Y74</f>
        <v>0</v>
      </c>
      <c r="F74" s="191">
        <f>'Сб День 6 Нед 2'!AB74+'Пт День 5 Нед 2'!W74+'Чт День 4 Нед 2'!W74+'Ср День 3 Нед 2'!X74+'Вт День 2 Нед 2'!W74+'Пн 1 день нед 2'!AB74</f>
        <v>0</v>
      </c>
      <c r="G74" s="191">
        <f>'Сб День 6 Нед 2'!AF74+'Пт День 5 Нед 2'!AA74+'Чт День 4 Нед 2'!AA74+'Ср День 3 Нед 2'!AB74+'Вт День 2 Нед 2'!AA74+'Пн 1 день нед 2'!AF74</f>
        <v>0</v>
      </c>
      <c r="H74" s="38">
        <f>'Сб День 6 Нед 2'!AJ74+'Пт День 5 Нед 2'!AE74+'Чт День 4 Нед 2'!AE74+'Ср День 3 Нед 2'!AF74+'Вт День 2 Нед 2'!AE74+'Пн 1 день нед 2'!AJ74</f>
        <v>0</v>
      </c>
      <c r="I74" s="178">
        <f t="shared" si="1"/>
        <v>1.2E-2</v>
      </c>
    </row>
    <row r="75" spans="1:9" x14ac:dyDescent="0.25">
      <c r="A75" s="15">
        <v>62</v>
      </c>
      <c r="B75" s="263" t="s">
        <v>58</v>
      </c>
      <c r="C75" s="17" t="s">
        <v>12</v>
      </c>
      <c r="D75" s="191">
        <f>'Сб День 6 Нед 2'!N75+'Пт День 5 Нед 2'!K75+'Чт День 4 Нед 2'!K75+'Ср День 3 Нед 2'!L75+'Вт День 2 Нед 2'!K75+'Пн 1 день нед 2'!N75</f>
        <v>0</v>
      </c>
      <c r="E75" s="191">
        <f>'Сб День 6 Нед 2'!Y75+'Пт День 5 Нед 2'!T75+'Чт День 4 Нед 2'!T75+'Ср День 3 Нед 2'!U75+'Вт День 2 Нед 2'!T75+'Пн 1 день нед 2'!Y75</f>
        <v>0</v>
      </c>
      <c r="F75" s="191">
        <f>'Сб День 6 Нед 2'!AB75+'Пт День 5 Нед 2'!W75+'Чт День 4 Нед 2'!W75+'Ср День 3 Нед 2'!X75+'Вт День 2 Нед 2'!W75+'Пн 1 день нед 2'!AB75</f>
        <v>0</v>
      </c>
      <c r="G75" s="191">
        <f>'Сб День 6 Нед 2'!AF75+'Пт День 5 Нед 2'!AA75+'Чт День 4 Нед 2'!AA75+'Ср День 3 Нед 2'!AB75+'Вт День 2 Нед 2'!AA75+'Пн 1 день нед 2'!AF75</f>
        <v>0</v>
      </c>
      <c r="H75" s="38">
        <f>'Сб День 6 Нед 2'!AJ75+'Пт День 5 Нед 2'!AE75+'Чт День 4 Нед 2'!AE75+'Ср День 3 Нед 2'!AF75+'Вт День 2 Нед 2'!AE75+'Пн 1 день нед 2'!AJ75</f>
        <v>0</v>
      </c>
      <c r="I75" s="178">
        <f t="shared" si="1"/>
        <v>0</v>
      </c>
    </row>
    <row r="76" spans="1:9" x14ac:dyDescent="0.25">
      <c r="A76" s="15">
        <v>63</v>
      </c>
      <c r="B76" s="263" t="s">
        <v>59</v>
      </c>
      <c r="C76" s="17" t="s">
        <v>12</v>
      </c>
      <c r="D76" s="191">
        <f>'Сб День 6 Нед 2'!N76+'Пт День 5 Нед 2'!K76+'Чт День 4 Нед 2'!K76+'Ср День 3 Нед 2'!L76+'Вт День 2 Нед 2'!K76+'Пн 1 день нед 2'!N76</f>
        <v>0</v>
      </c>
      <c r="E76" s="191">
        <f>'Сб День 6 Нед 2'!Y76+'Пт День 5 Нед 2'!T76+'Чт День 4 Нед 2'!T76+'Ср День 3 Нед 2'!U76+'Вт День 2 Нед 2'!T76+'Пн 1 день нед 2'!Y76</f>
        <v>0</v>
      </c>
      <c r="F76" s="191">
        <f>'Сб День 6 Нед 2'!AB76+'Пт День 5 Нед 2'!W76+'Чт День 4 Нед 2'!W76+'Ср День 3 Нед 2'!X76+'Вт День 2 Нед 2'!W76+'Пн 1 день нед 2'!AB76</f>
        <v>0</v>
      </c>
      <c r="G76" s="191">
        <f>'Сб День 6 Нед 2'!AF76+'Пт День 5 Нед 2'!AA76+'Чт День 4 Нед 2'!AA76+'Ср День 3 Нед 2'!AB76+'Вт День 2 Нед 2'!AA76+'Пн 1 день нед 2'!AF76</f>
        <v>0</v>
      </c>
      <c r="H76" s="38">
        <f>'Сб День 6 Нед 2'!AJ76+'Пт День 5 Нед 2'!AE76+'Чт День 4 Нед 2'!AE76+'Ср День 3 Нед 2'!AF76+'Вт День 2 Нед 2'!AE76+'Пн 1 день нед 2'!AJ76</f>
        <v>0</v>
      </c>
      <c r="I76" s="178">
        <f t="shared" si="1"/>
        <v>0</v>
      </c>
    </row>
    <row r="77" spans="1:9" x14ac:dyDescent="0.25">
      <c r="A77" s="15">
        <v>64</v>
      </c>
      <c r="B77" s="263" t="s">
        <v>60</v>
      </c>
      <c r="C77" s="17" t="s">
        <v>12</v>
      </c>
      <c r="D77" s="191">
        <f>'Сб День 6 Нед 2'!N77+'Пт День 5 Нед 2'!K77+'Чт День 4 Нед 2'!K77+'Ср День 3 Нед 2'!L77+'Вт День 2 Нед 2'!K77+'Пн 1 день нед 2'!N77</f>
        <v>0</v>
      </c>
      <c r="E77" s="191">
        <f>'Сб День 6 Нед 2'!Y77+'Пт День 5 Нед 2'!T77+'Чт День 4 Нед 2'!T77+'Ср День 3 Нед 2'!U77+'Вт День 2 Нед 2'!T77+'Пн 1 день нед 2'!Y77</f>
        <v>0</v>
      </c>
      <c r="F77" s="191">
        <f>'Сб День 6 Нед 2'!AB77+'Пт День 5 Нед 2'!W77+'Чт День 4 Нед 2'!W77+'Ср День 3 Нед 2'!X77+'Вт День 2 Нед 2'!W77+'Пн 1 день нед 2'!AB77</f>
        <v>0</v>
      </c>
      <c r="G77" s="191">
        <f>'Сб День 6 Нед 2'!AF77+'Пт День 5 Нед 2'!AA77+'Чт День 4 Нед 2'!AA77+'Ср День 3 Нед 2'!AB77+'Вт День 2 Нед 2'!AA77+'Пн 1 день нед 2'!AF77</f>
        <v>0</v>
      </c>
      <c r="H77" s="38">
        <f>'Сб День 6 Нед 2'!AJ77+'Пт День 5 Нед 2'!AE77+'Чт День 4 Нед 2'!AE77+'Ср День 3 Нед 2'!AF77+'Вт День 2 Нед 2'!AE77+'Пн 1 день нед 2'!AJ77</f>
        <v>0</v>
      </c>
      <c r="I77" s="178">
        <f t="shared" si="1"/>
        <v>0</v>
      </c>
    </row>
    <row r="78" spans="1:9" ht="15" customHeight="1" x14ac:dyDescent="0.25">
      <c r="A78" s="15">
        <v>65</v>
      </c>
      <c r="B78" s="263" t="s">
        <v>194</v>
      </c>
      <c r="C78" s="17" t="s">
        <v>12</v>
      </c>
      <c r="D78" s="191">
        <f>'Сб День 6 Нед 2'!N78+'Пт День 5 Нед 2'!K78+'Чт День 4 Нед 2'!K78+'Ср День 3 Нед 2'!L78+'Вт День 2 Нед 2'!K78+'Пн 1 день нед 2'!N78</f>
        <v>0</v>
      </c>
      <c r="E78" s="191">
        <f>'Сб День 6 Нед 2'!Y78+'Пт День 5 Нед 2'!T78+'Чт День 4 Нед 2'!T78+'Ср День 3 Нед 2'!U78+'Вт День 2 Нед 2'!T78+'Пн 1 день нед 2'!Y78</f>
        <v>0</v>
      </c>
      <c r="F78" s="191">
        <f>'Сб День 6 Нед 2'!AB78+'Пт День 5 Нед 2'!W78+'Чт День 4 Нед 2'!W78+'Ср День 3 Нед 2'!X78+'Вт День 2 Нед 2'!W78+'Пн 1 день нед 2'!AB78</f>
        <v>0</v>
      </c>
      <c r="G78" s="191">
        <f>'Сб День 6 Нед 2'!AF78+'Пт День 5 Нед 2'!AA78+'Чт День 4 Нед 2'!AA78+'Ср День 3 Нед 2'!AB78+'Вт День 2 Нед 2'!AA78+'Пн 1 день нед 2'!AF78</f>
        <v>0</v>
      </c>
      <c r="H78" s="38">
        <f>'Сб День 6 Нед 2'!AJ78+'Пт День 5 Нед 2'!AE78+'Чт День 4 Нед 2'!AE78+'Ср День 3 Нед 2'!AF78+'Вт День 2 Нед 2'!AE78+'Пн 1 день нед 2'!AJ78</f>
        <v>0</v>
      </c>
      <c r="I78" s="178">
        <f t="shared" si="1"/>
        <v>0</v>
      </c>
    </row>
    <row r="79" spans="1:9" ht="15" customHeight="1" x14ac:dyDescent="0.25">
      <c r="A79" s="15"/>
      <c r="B79" s="325" t="s">
        <v>195</v>
      </c>
      <c r="C79" s="7"/>
      <c r="D79" s="191"/>
      <c r="E79" s="191"/>
      <c r="F79" s="191"/>
      <c r="G79" s="191"/>
      <c r="H79" s="38"/>
      <c r="I79" s="178"/>
    </row>
    <row r="80" spans="1:9" ht="15" customHeight="1" x14ac:dyDescent="0.25">
      <c r="A80" s="15">
        <v>66</v>
      </c>
      <c r="B80" s="264" t="s">
        <v>66</v>
      </c>
      <c r="C80" s="20" t="s">
        <v>12</v>
      </c>
      <c r="D80" s="191">
        <f>'Сб День 6 Нед 2'!N80+'Пт День 5 Нед 2'!K80+'Чт День 4 Нед 2'!K80+'Ср День 3 Нед 2'!L80+'Вт День 2 Нед 2'!K80+'Пн 1 день нед 2'!N80</f>
        <v>0</v>
      </c>
      <c r="E80" s="191">
        <f>'Сб День 6 Нед 2'!Y80+'Пт День 5 Нед 2'!T80+'Чт День 4 Нед 2'!T80+'Ср День 3 Нед 2'!U80+'Вт День 2 Нед 2'!T80+'Пн 1 день нед 2'!Y80</f>
        <v>0</v>
      </c>
      <c r="F80" s="191">
        <f>'Сб День 6 Нед 2'!AB80+'Пт День 5 Нед 2'!W80+'Чт День 4 Нед 2'!W80+'Ср День 3 Нед 2'!X80+'Вт День 2 Нед 2'!W80+'Пн 1 день нед 2'!AB80</f>
        <v>0</v>
      </c>
      <c r="G80" s="191">
        <f>'Сб День 6 Нед 2'!AF80+'Пт День 5 Нед 2'!AA80+'Чт День 4 Нед 2'!AA80+'Ср День 3 Нед 2'!AB80+'Вт День 2 Нед 2'!AA80+'Пн 1 день нед 2'!AF80</f>
        <v>0</v>
      </c>
      <c r="H80" s="38">
        <f>'Сб День 6 Нед 2'!AJ80+'Пт День 5 Нед 2'!AE80+'Чт День 4 Нед 2'!AE80+'Ср День 3 Нед 2'!AF80+'Вт День 2 Нед 2'!AE80+'Пн 1 день нед 2'!AJ80</f>
        <v>0</v>
      </c>
      <c r="I80" s="178">
        <f t="shared" si="1"/>
        <v>0</v>
      </c>
    </row>
    <row r="81" spans="1:9" ht="15" customHeight="1" x14ac:dyDescent="0.25">
      <c r="A81" s="15">
        <v>67</v>
      </c>
      <c r="B81" s="264" t="s">
        <v>67</v>
      </c>
      <c r="C81" s="20" t="s">
        <v>12</v>
      </c>
      <c r="D81" s="191">
        <f>'Сб День 6 Нед 2'!N81+'Пт День 5 Нед 2'!K81+'Чт День 4 Нед 2'!K81+'Ср День 3 Нед 2'!L81+'Вт День 2 Нед 2'!K81+'Пн 1 день нед 2'!N81</f>
        <v>0</v>
      </c>
      <c r="E81" s="191">
        <f>'Сб День 6 Нед 2'!Y81+'Пт День 5 Нед 2'!T81+'Чт День 4 Нед 2'!T81+'Ср День 3 Нед 2'!U81+'Вт День 2 Нед 2'!T81+'Пн 1 день нед 2'!Y81</f>
        <v>0</v>
      </c>
      <c r="F81" s="191">
        <f>'Сб День 6 Нед 2'!AB81+'Пт День 5 Нед 2'!W81+'Чт День 4 Нед 2'!W81+'Ср День 3 Нед 2'!X81+'Вт День 2 Нед 2'!W81+'Пн 1 день нед 2'!AB81</f>
        <v>0</v>
      </c>
      <c r="G81" s="191">
        <f>'Сб День 6 Нед 2'!AF81+'Пт День 5 Нед 2'!AA81+'Чт День 4 Нед 2'!AA81+'Ср День 3 Нед 2'!AB81+'Вт День 2 Нед 2'!AA81+'Пн 1 день нед 2'!AF81</f>
        <v>0</v>
      </c>
      <c r="H81" s="38">
        <f>'Сб День 6 Нед 2'!AJ81+'Пт День 5 Нед 2'!AE81+'Чт День 4 Нед 2'!AE81+'Ср День 3 Нед 2'!AF81+'Вт День 2 Нед 2'!AE81+'Пн 1 день нед 2'!AJ81</f>
        <v>1.0200000000000001E-2</v>
      </c>
      <c r="I81" s="178">
        <f t="shared" si="1"/>
        <v>1.0200000000000001E-2</v>
      </c>
    </row>
    <row r="82" spans="1:9" ht="15" customHeight="1" x14ac:dyDescent="0.25">
      <c r="A82" s="15">
        <v>68</v>
      </c>
      <c r="B82" s="264" t="s">
        <v>68</v>
      </c>
      <c r="C82" s="20" t="s">
        <v>12</v>
      </c>
      <c r="D82" s="191">
        <f>'Сб День 6 Нед 2'!N82+'Пт День 5 Нед 2'!K82+'Чт День 4 Нед 2'!K82+'Ср День 3 Нед 2'!L82+'Вт День 2 Нед 2'!K82+'Пн 1 день нед 2'!N82</f>
        <v>0</v>
      </c>
      <c r="E82" s="191">
        <f>'Сб День 6 Нед 2'!Y82+'Пт День 5 Нед 2'!T82+'Чт День 4 Нед 2'!T82+'Ср День 3 Нед 2'!U82+'Вт День 2 Нед 2'!T82+'Пн 1 день нед 2'!Y82</f>
        <v>0</v>
      </c>
      <c r="F82" s="191">
        <f>'Сб День 6 Нед 2'!AB82+'Пт День 5 Нед 2'!W82+'Чт День 4 Нед 2'!W82+'Ср День 3 Нед 2'!X82+'Вт День 2 Нед 2'!W82+'Пн 1 день нед 2'!AB82</f>
        <v>0</v>
      </c>
      <c r="G82" s="191">
        <f>'Сб День 6 Нед 2'!AF82+'Пт День 5 Нед 2'!AA82+'Чт День 4 Нед 2'!AA82+'Ср День 3 Нед 2'!AB82+'Вт День 2 Нед 2'!AA82+'Пн 1 день нед 2'!AF82</f>
        <v>0</v>
      </c>
      <c r="H82" s="38">
        <f>'Сб День 6 Нед 2'!AJ82+'Пт День 5 Нед 2'!AE82+'Чт День 4 Нед 2'!AE82+'Ср День 3 Нед 2'!AF82+'Вт День 2 Нед 2'!AE82+'Пн 1 день нед 2'!AJ82</f>
        <v>0</v>
      </c>
      <c r="I82" s="178">
        <f t="shared" si="1"/>
        <v>0</v>
      </c>
    </row>
    <row r="83" spans="1:9" ht="15" customHeight="1" x14ac:dyDescent="0.25">
      <c r="A83" s="15">
        <v>69</v>
      </c>
      <c r="B83" s="263" t="s">
        <v>69</v>
      </c>
      <c r="C83" s="17" t="s">
        <v>12</v>
      </c>
      <c r="D83" s="191">
        <f>'Сб День 6 Нед 2'!N83+'Пт День 5 Нед 2'!K83+'Чт День 4 Нед 2'!K83+'Ср День 3 Нед 2'!L83+'Вт День 2 Нед 2'!K83+'Пн 1 день нед 2'!N83</f>
        <v>0</v>
      </c>
      <c r="E83" s="191">
        <f>'Сб День 6 Нед 2'!Y83+'Пт День 5 Нед 2'!T83+'Чт День 4 Нед 2'!T83+'Ср День 3 Нед 2'!U83+'Вт День 2 Нед 2'!T83+'Пн 1 день нед 2'!Y83</f>
        <v>0</v>
      </c>
      <c r="F83" s="191">
        <f>'Сб День 6 Нед 2'!AB83+'Пт День 5 Нед 2'!W83+'Чт День 4 Нед 2'!W83+'Ср День 3 Нед 2'!X83+'Вт День 2 Нед 2'!W83+'Пн 1 день нед 2'!AB83</f>
        <v>0</v>
      </c>
      <c r="G83" s="191">
        <f>'Сб День 6 Нед 2'!AF83+'Пт День 5 Нед 2'!AA83+'Чт День 4 Нед 2'!AA83+'Ср День 3 Нед 2'!AB83+'Вт День 2 Нед 2'!AA83+'Пн 1 день нед 2'!AF83</f>
        <v>0</v>
      </c>
      <c r="H83" s="38">
        <f>'Сб День 6 Нед 2'!AJ83+'Пт День 5 Нед 2'!AE83+'Чт День 4 Нед 2'!AE83+'Ср День 3 Нед 2'!AF83+'Вт День 2 Нед 2'!AE83+'Пн 1 день нед 2'!AJ83</f>
        <v>1.0200000000000001E-2</v>
      </c>
      <c r="I83" s="178">
        <f t="shared" si="1"/>
        <v>1.0200000000000001E-2</v>
      </c>
    </row>
    <row r="84" spans="1:9" ht="15" customHeight="1" x14ac:dyDescent="0.25">
      <c r="A84" s="15">
        <v>70</v>
      </c>
      <c r="B84" s="263" t="s">
        <v>70</v>
      </c>
      <c r="C84" s="17" t="s">
        <v>12</v>
      </c>
      <c r="D84" s="191">
        <f>'Сб День 6 Нед 2'!N84+'Пт День 5 Нед 2'!K84+'Чт День 4 Нед 2'!K84+'Ср День 3 Нед 2'!L84+'Вт День 2 Нед 2'!K84+'Пн 1 день нед 2'!N84</f>
        <v>0</v>
      </c>
      <c r="E84" s="191">
        <f>'Сб День 6 Нед 2'!Y84+'Пт День 5 Нед 2'!T84+'Чт День 4 Нед 2'!T84+'Ср День 3 Нед 2'!U84+'Вт День 2 Нед 2'!T84+'Пн 1 день нед 2'!Y84</f>
        <v>0</v>
      </c>
      <c r="F84" s="191">
        <f>'Сб День 6 Нед 2'!AB84+'Пт День 5 Нед 2'!W84+'Чт День 4 Нед 2'!W84+'Ср День 3 Нед 2'!X84+'Вт День 2 Нед 2'!W84+'Пн 1 день нед 2'!AB84</f>
        <v>0</v>
      </c>
      <c r="G84" s="191">
        <f>'Сб День 6 Нед 2'!AF84+'Пт День 5 Нед 2'!AA84+'Чт День 4 Нед 2'!AA84+'Ср День 3 Нед 2'!AB84+'Вт День 2 Нед 2'!AA84+'Пн 1 день нед 2'!AF84</f>
        <v>0</v>
      </c>
      <c r="H84" s="38">
        <f>'Сб День 6 Нед 2'!AJ84+'Пт День 5 Нед 2'!AE84+'Чт День 4 Нед 2'!AE84+'Ср День 3 Нед 2'!AF84+'Вт День 2 Нед 2'!AE84+'Пн 1 день нед 2'!AJ84</f>
        <v>0</v>
      </c>
      <c r="I84" s="178">
        <f t="shared" si="1"/>
        <v>0</v>
      </c>
    </row>
    <row r="85" spans="1:9" ht="15" customHeight="1" x14ac:dyDescent="0.25">
      <c r="A85" s="15">
        <v>71</v>
      </c>
      <c r="B85" s="268" t="s">
        <v>103</v>
      </c>
      <c r="C85" s="17" t="s">
        <v>12</v>
      </c>
      <c r="D85" s="191">
        <f>'Сб День 6 Нед 2'!N85+'Пт День 5 Нед 2'!K85+'Чт День 4 Нед 2'!K85+'Ср День 3 Нед 2'!L85+'Вт День 2 Нед 2'!K85+'Пн 1 день нед 2'!N85</f>
        <v>0</v>
      </c>
      <c r="E85" s="191">
        <f>'Сб День 6 Нед 2'!Y85+'Пт День 5 Нед 2'!T85+'Чт День 4 Нед 2'!T85+'Ср День 3 Нед 2'!U85+'Вт День 2 Нед 2'!T85+'Пн 1 день нед 2'!Y85</f>
        <v>0</v>
      </c>
      <c r="F85" s="191">
        <f>'Сб День 6 Нед 2'!AB85+'Пт День 5 Нед 2'!W85+'Чт День 4 Нед 2'!W85+'Ср День 3 Нед 2'!X85+'Вт День 2 Нед 2'!W85+'Пн 1 день нед 2'!AB85</f>
        <v>0</v>
      </c>
      <c r="G85" s="191">
        <f>'Сб День 6 Нед 2'!AF85+'Пт День 5 Нед 2'!AA85+'Чт День 4 Нед 2'!AA85+'Ср День 3 Нед 2'!AB85+'Вт День 2 Нед 2'!AA85+'Пн 1 день нед 2'!AF85</f>
        <v>0</v>
      </c>
      <c r="H85" s="38">
        <f>'Сб День 6 Нед 2'!AJ85+'Пт День 5 Нед 2'!AE85+'Чт День 4 Нед 2'!AE85+'Ср День 3 Нед 2'!AF85+'Вт День 2 Нед 2'!AE85+'Пн 1 день нед 2'!AJ85</f>
        <v>0</v>
      </c>
      <c r="I85" s="178">
        <f t="shared" si="1"/>
        <v>0</v>
      </c>
    </row>
    <row r="86" spans="1:9" ht="15" customHeight="1" x14ac:dyDescent="0.25">
      <c r="A86" s="15">
        <v>72</v>
      </c>
      <c r="B86" s="268" t="s">
        <v>111</v>
      </c>
      <c r="C86" s="17" t="s">
        <v>12</v>
      </c>
      <c r="D86" s="191">
        <f>'Сб День 6 Нед 2'!N86+'Пт День 5 Нед 2'!K86+'Чт День 4 Нед 2'!K86+'Ср День 3 Нед 2'!L86+'Вт День 2 Нед 2'!K86+'Пн 1 день нед 2'!N86</f>
        <v>0</v>
      </c>
      <c r="E86" s="191">
        <f>'Сб День 6 Нед 2'!Y86+'Пт День 5 Нед 2'!T86+'Чт День 4 Нед 2'!T86+'Ср День 3 Нед 2'!U86+'Вт День 2 Нед 2'!T86+'Пн 1 день нед 2'!Y86</f>
        <v>0</v>
      </c>
      <c r="F86" s="191">
        <f>'Сб День 6 Нед 2'!AB86+'Пт День 5 Нед 2'!W86+'Чт День 4 Нед 2'!W86+'Ср День 3 Нед 2'!X86+'Вт День 2 Нед 2'!W86+'Пн 1 день нед 2'!AB86</f>
        <v>0</v>
      </c>
      <c r="G86" s="191">
        <f>'Сб День 6 Нед 2'!AF86+'Пт День 5 Нед 2'!AA86+'Чт День 4 Нед 2'!AA86+'Ср День 3 Нед 2'!AB86+'Вт День 2 Нед 2'!AA86+'Пн 1 день нед 2'!AF86</f>
        <v>0</v>
      </c>
      <c r="H86" s="38">
        <f>'Сб День 6 Нед 2'!AJ86+'Пт День 5 Нед 2'!AE86+'Чт День 4 Нед 2'!AE86+'Ср День 3 Нед 2'!AF86+'Вт День 2 Нед 2'!AE86+'Пн 1 день нед 2'!AJ86</f>
        <v>0</v>
      </c>
      <c r="I86" s="178">
        <f t="shared" si="1"/>
        <v>0</v>
      </c>
    </row>
    <row r="87" spans="1:9" ht="15" customHeight="1" x14ac:dyDescent="0.25">
      <c r="A87" s="15">
        <v>73</v>
      </c>
      <c r="B87" s="268" t="s">
        <v>112</v>
      </c>
      <c r="C87" s="17" t="s">
        <v>12</v>
      </c>
      <c r="D87" s="191">
        <f>'Сб День 6 Нед 2'!N87+'Пт День 5 Нед 2'!K87+'Чт День 4 Нед 2'!K87+'Ср День 3 Нед 2'!L87+'Вт День 2 Нед 2'!K87+'Пн 1 день нед 2'!N87</f>
        <v>0</v>
      </c>
      <c r="E87" s="191">
        <f>'Сб День 6 Нед 2'!Y87+'Пт День 5 Нед 2'!T87+'Чт День 4 Нед 2'!T87+'Ср День 3 Нед 2'!U87+'Вт День 2 Нед 2'!T87+'Пн 1 день нед 2'!Y87</f>
        <v>0</v>
      </c>
      <c r="F87" s="191">
        <f>'Сб День 6 Нед 2'!AB87+'Пт День 5 Нед 2'!W87+'Чт День 4 Нед 2'!W87+'Ср День 3 Нед 2'!X87+'Вт День 2 Нед 2'!W87+'Пн 1 день нед 2'!AB87</f>
        <v>0</v>
      </c>
      <c r="G87" s="191">
        <f>'Сб День 6 Нед 2'!AF87+'Пт День 5 Нед 2'!AA87+'Чт День 4 Нед 2'!AA87+'Ср День 3 Нед 2'!AB87+'Вт День 2 Нед 2'!AA87+'Пн 1 день нед 2'!AF87</f>
        <v>0</v>
      </c>
      <c r="H87" s="38">
        <f>'Сб День 6 Нед 2'!AJ87+'Пт День 5 Нед 2'!AE87+'Чт День 4 Нед 2'!AE87+'Ср День 3 Нед 2'!AF87+'Вт День 2 Нед 2'!AE87+'Пн 1 день нед 2'!AJ87</f>
        <v>0</v>
      </c>
      <c r="I87" s="178">
        <f t="shared" si="1"/>
        <v>0</v>
      </c>
    </row>
    <row r="88" spans="1:9" ht="15" customHeight="1" x14ac:dyDescent="0.25">
      <c r="A88" s="15">
        <v>74</v>
      </c>
      <c r="B88" s="268" t="s">
        <v>198</v>
      </c>
      <c r="C88" s="23" t="s">
        <v>12</v>
      </c>
      <c r="D88" s="191">
        <f>'Сб День 6 Нед 2'!N88+'Пт День 5 Нед 2'!K88+'Чт День 4 Нед 2'!K88+'Ср День 3 Нед 2'!L88+'Вт День 2 Нед 2'!K88+'Пн 1 день нед 2'!N88</f>
        <v>0</v>
      </c>
      <c r="E88" s="191">
        <f>'Сб День 6 Нед 2'!Y88+'Пт День 5 Нед 2'!T88+'Чт День 4 Нед 2'!T88+'Ср День 3 Нед 2'!U88+'Вт День 2 Нед 2'!T88+'Пн 1 день нед 2'!Y88</f>
        <v>0</v>
      </c>
      <c r="F88" s="191">
        <f>'Сб День 6 Нед 2'!AB88+'Пт День 5 Нед 2'!W88+'Чт День 4 Нед 2'!W88+'Ср День 3 Нед 2'!X88+'Вт День 2 Нед 2'!W88+'Пн 1 день нед 2'!AB88</f>
        <v>0</v>
      </c>
      <c r="G88" s="191">
        <f>'Сб День 6 Нед 2'!AF88+'Пт День 5 Нед 2'!AA88+'Чт День 4 Нед 2'!AA88+'Ср День 3 Нед 2'!AB88+'Вт День 2 Нед 2'!AA88+'Пн 1 день нед 2'!AF88</f>
        <v>0</v>
      </c>
      <c r="H88" s="38">
        <f>'Сб День 6 Нед 2'!AJ88+'Пт День 5 Нед 2'!AE88+'Чт День 4 Нед 2'!AE88+'Ср День 3 Нед 2'!AF88+'Вт День 2 Нед 2'!AE88+'Пн 1 день нед 2'!AJ88</f>
        <v>0</v>
      </c>
      <c r="I88" s="178">
        <f t="shared" si="1"/>
        <v>0</v>
      </c>
    </row>
    <row r="89" spans="1:9" ht="15" customHeight="1" x14ac:dyDescent="0.25">
      <c r="A89" s="15">
        <v>75</v>
      </c>
      <c r="B89" s="268" t="s">
        <v>199</v>
      </c>
      <c r="C89" s="23" t="s">
        <v>12</v>
      </c>
      <c r="D89" s="191">
        <f>'Сб День 6 Нед 2'!N89+'Пт День 5 Нед 2'!K89+'Чт День 4 Нед 2'!K89+'Ср День 3 Нед 2'!L89+'Вт День 2 Нед 2'!K89+'Пн 1 день нед 2'!N89</f>
        <v>0</v>
      </c>
      <c r="E89" s="191">
        <f>'Сб День 6 Нед 2'!Y89+'Пт День 5 Нед 2'!T89+'Чт День 4 Нед 2'!T89+'Ср День 3 Нед 2'!U89+'Вт День 2 Нед 2'!T89+'Пн 1 день нед 2'!Y89</f>
        <v>0</v>
      </c>
      <c r="F89" s="191">
        <f>'Сб День 6 Нед 2'!AB89+'Пт День 5 Нед 2'!W89+'Чт День 4 Нед 2'!W89+'Ср День 3 Нед 2'!X89+'Вт День 2 Нед 2'!W89+'Пн 1 день нед 2'!AB89</f>
        <v>0</v>
      </c>
      <c r="G89" s="191">
        <f>'Сб День 6 Нед 2'!AF89+'Пт День 5 Нед 2'!AA89+'Чт День 4 Нед 2'!AA89+'Ср День 3 Нед 2'!AB89+'Вт День 2 Нед 2'!AA89+'Пн 1 день нед 2'!AF89</f>
        <v>0</v>
      </c>
      <c r="H89" s="38">
        <f>'Сб День 6 Нед 2'!AJ89+'Пт День 5 Нед 2'!AE89+'Чт День 4 Нед 2'!AE89+'Ср День 3 Нед 2'!AF89+'Вт День 2 Нед 2'!AE89+'Пн 1 день нед 2'!AJ89</f>
        <v>0</v>
      </c>
      <c r="I89" s="178">
        <f t="shared" si="1"/>
        <v>0</v>
      </c>
    </row>
    <row r="90" spans="1:9" ht="15" customHeight="1" x14ac:dyDescent="0.25">
      <c r="A90" s="15"/>
      <c r="B90" s="326" t="s">
        <v>205</v>
      </c>
      <c r="C90" s="20"/>
      <c r="D90" s="191"/>
      <c r="E90" s="191"/>
      <c r="F90" s="191"/>
      <c r="G90" s="191"/>
      <c r="H90" s="38"/>
      <c r="I90" s="178"/>
    </row>
    <row r="91" spans="1:9" ht="15" customHeight="1" x14ac:dyDescent="0.25">
      <c r="A91" s="15">
        <v>76</v>
      </c>
      <c r="B91" s="271" t="s">
        <v>223</v>
      </c>
      <c r="C91" s="20" t="s">
        <v>45</v>
      </c>
      <c r="D91" s="191">
        <f>'Сб День 6 Нед 2'!N91+'Пт День 5 Нед 2'!K91+'Чт День 4 Нед 2'!K91+'Ср День 3 Нед 2'!L91+'Вт День 2 Нед 2'!K91+'Пн 1 день нед 2'!N91</f>
        <v>0</v>
      </c>
      <c r="E91" s="191">
        <f>'Сб День 6 Нед 2'!Y91+'Пт День 5 Нед 2'!T91+'Чт День 4 Нед 2'!T91+'Ср День 3 Нед 2'!U91+'Вт День 2 Нед 2'!T91+'Пн 1 день нед 2'!Y91</f>
        <v>0</v>
      </c>
      <c r="F91" s="191">
        <f>'Сб День 6 Нед 2'!AB91+'Пт День 5 Нед 2'!W91+'Чт День 4 Нед 2'!W91+'Ср День 3 Нед 2'!X91+'Вт День 2 Нед 2'!W91+'Пн 1 день нед 2'!AB91</f>
        <v>0</v>
      </c>
      <c r="G91" s="191">
        <f>'Сб День 6 Нед 2'!AF91+'Пт День 5 Нед 2'!AA91+'Чт День 4 Нед 2'!AA91+'Ср День 3 Нед 2'!AB91+'Вт День 2 Нед 2'!AA91+'Пн 1 день нед 2'!AF91</f>
        <v>0</v>
      </c>
      <c r="H91" s="38">
        <f>'Сб День 6 Нед 2'!AJ91+'Пт День 5 Нед 2'!AE91+'Чт День 4 Нед 2'!AE91+'Ср День 3 Нед 2'!AF91+'Вт День 2 Нед 2'!AE91+'Пн 1 день нед 2'!AJ91</f>
        <v>0</v>
      </c>
      <c r="I91" s="178">
        <f t="shared" si="1"/>
        <v>0</v>
      </c>
    </row>
    <row r="92" spans="1:9" ht="15" customHeight="1" x14ac:dyDescent="0.25">
      <c r="A92" s="15">
        <v>77</v>
      </c>
      <c r="B92" s="264" t="s">
        <v>2</v>
      </c>
      <c r="C92" s="20" t="s">
        <v>45</v>
      </c>
      <c r="D92" s="191">
        <f>'Сб День 6 Нед 2'!N92+'Пт День 5 Нед 2'!K92+'Чт День 4 Нед 2'!K92+'Ср День 3 Нед 2'!L92+'Вт День 2 Нед 2'!K92+'Пн 1 день нед 2'!N92</f>
        <v>0</v>
      </c>
      <c r="E92" s="191">
        <f>'Сб День 6 Нед 2'!Y92+'Пт День 5 Нед 2'!T92+'Чт День 4 Нед 2'!T92+'Ср День 3 Нед 2'!U92+'Вт День 2 Нед 2'!T92+'Пн 1 день нед 2'!Y92</f>
        <v>0</v>
      </c>
      <c r="F92" s="191">
        <f>'Сб День 6 Нед 2'!AB92+'Пт День 5 Нед 2'!W92+'Чт День 4 Нед 2'!W92+'Ср День 3 Нед 2'!X92+'Вт День 2 Нед 2'!W92+'Пн 1 день нед 2'!AB92</f>
        <v>0</v>
      </c>
      <c r="G92" s="191">
        <f>'Сб День 6 Нед 2'!AF92+'Пт День 5 Нед 2'!AA92+'Чт День 4 Нед 2'!AA92+'Ср День 3 Нед 2'!AB92+'Вт День 2 Нед 2'!AA92+'Пн 1 день нед 2'!AF92</f>
        <v>0</v>
      </c>
      <c r="H92" s="38">
        <f>'Сб День 6 Нед 2'!AJ92+'Пт День 5 Нед 2'!AE92+'Чт День 4 Нед 2'!AE92+'Ср День 3 Нед 2'!AF92+'Вт День 2 Нед 2'!AE92+'Пн 1 день нед 2'!AJ92</f>
        <v>0</v>
      </c>
      <c r="I92" s="178">
        <f t="shared" si="1"/>
        <v>0</v>
      </c>
    </row>
    <row r="93" spans="1:9" x14ac:dyDescent="0.25">
      <c r="A93" s="15"/>
      <c r="B93" s="326" t="s">
        <v>200</v>
      </c>
      <c r="C93" s="17"/>
      <c r="D93" s="191"/>
      <c r="E93" s="191"/>
      <c r="F93" s="191"/>
      <c r="G93" s="191"/>
      <c r="H93" s="38"/>
      <c r="I93" s="178"/>
    </row>
    <row r="94" spans="1:9" ht="15" customHeight="1" x14ac:dyDescent="0.25">
      <c r="A94" s="15">
        <v>78</v>
      </c>
      <c r="B94" s="264" t="s">
        <v>172</v>
      </c>
      <c r="C94" s="17" t="s">
        <v>82</v>
      </c>
      <c r="D94" s="191">
        <f>'Сб День 6 Нед 2'!N94+'Пт День 5 Нед 2'!K94+'Чт День 4 Нед 2'!K94+'Ср День 3 Нед 2'!L94+'Вт День 2 Нед 2'!K94+'Пн 1 день нед 2'!N94</f>
        <v>0</v>
      </c>
      <c r="E94" s="191">
        <f>'Сб День 6 Нед 2'!Y94+'Пт День 5 Нед 2'!T94+'Чт День 4 Нед 2'!T94+'Ср День 3 Нед 2'!U94+'Вт День 2 Нед 2'!T94+'Пн 1 день нед 2'!Y94</f>
        <v>0</v>
      </c>
      <c r="F94" s="191">
        <f>'Сб День 6 Нед 2'!AB94+'Пт День 5 Нед 2'!W94+'Чт День 4 Нед 2'!W94+'Ср День 3 Нед 2'!X94+'Вт День 2 Нед 2'!W94+'Пн 1 день нед 2'!AB94</f>
        <v>0</v>
      </c>
      <c r="G94" s="191">
        <f>'Сб День 6 Нед 2'!AF94+'Пт День 5 Нед 2'!AA94+'Чт День 4 Нед 2'!AA94+'Ср День 3 Нед 2'!AB94+'Вт День 2 Нед 2'!AA94+'Пн 1 день нед 2'!AF94</f>
        <v>0</v>
      </c>
      <c r="H94" s="38">
        <f>'Сб День 6 Нед 2'!AJ94+'Пт День 5 Нед 2'!AE94+'Чт День 4 Нед 2'!AE94+'Ср День 3 Нед 2'!AF94+'Вт День 2 Нед 2'!AE94+'Пн 1 день нед 2'!AJ94</f>
        <v>0</v>
      </c>
      <c r="I94" s="178">
        <f t="shared" si="1"/>
        <v>0</v>
      </c>
    </row>
    <row r="95" spans="1:9" ht="15" customHeight="1" x14ac:dyDescent="0.25">
      <c r="A95" s="15">
        <v>79</v>
      </c>
      <c r="B95" s="264" t="s">
        <v>171</v>
      </c>
      <c r="C95" s="17" t="s">
        <v>12</v>
      </c>
      <c r="D95" s="191">
        <f>'Сб День 6 Нед 2'!N95+'Пт День 5 Нед 2'!K95+'Чт День 4 Нед 2'!K95+'Ср День 3 Нед 2'!L95+'Вт День 2 Нед 2'!K95+'Пн 1 день нед 2'!N95</f>
        <v>0</v>
      </c>
      <c r="E95" s="191">
        <f>'Сб День 6 Нед 2'!Y95+'Пт День 5 Нед 2'!T95+'Чт День 4 Нед 2'!T95+'Ср День 3 Нед 2'!U95+'Вт День 2 Нед 2'!T95+'Пн 1 день нед 2'!Y95</f>
        <v>0</v>
      </c>
      <c r="F95" s="191">
        <f>'Сб День 6 Нед 2'!AB95+'Пт День 5 Нед 2'!W95+'Чт День 4 Нед 2'!W95+'Ср День 3 Нед 2'!X95+'Вт День 2 Нед 2'!W95+'Пн 1 день нед 2'!AB95</f>
        <v>0</v>
      </c>
      <c r="G95" s="191">
        <f>'Сб День 6 Нед 2'!AF95+'Пт День 5 Нед 2'!AA95+'Чт День 4 Нед 2'!AA95+'Ср День 3 Нед 2'!AB95+'Вт День 2 Нед 2'!AA95+'Пн 1 день нед 2'!AF95</f>
        <v>0</v>
      </c>
      <c r="H95" s="38">
        <f>'Сб День 6 Нед 2'!AJ95+'Пт День 5 Нед 2'!AE95+'Чт День 4 Нед 2'!AE95+'Ср День 3 Нед 2'!AF95+'Вт День 2 Нед 2'!AE95+'Пн 1 день нед 2'!AJ95</f>
        <v>0</v>
      </c>
      <c r="I95" s="178">
        <f t="shared" si="1"/>
        <v>0</v>
      </c>
    </row>
    <row r="96" spans="1:9" ht="15" customHeight="1" x14ac:dyDescent="0.25">
      <c r="A96" s="15">
        <v>80</v>
      </c>
      <c r="B96" s="263" t="s">
        <v>81</v>
      </c>
      <c r="C96" s="17" t="s">
        <v>12</v>
      </c>
      <c r="D96" s="191">
        <f>'Сб День 6 Нед 2'!N96+'Пт День 5 Нед 2'!K96+'Чт День 4 Нед 2'!K96+'Ср День 3 Нед 2'!L96+'Вт День 2 Нед 2'!K96+'Пн 1 день нед 2'!N96</f>
        <v>0</v>
      </c>
      <c r="E96" s="191">
        <f>'Сб День 6 Нед 2'!Y96+'Пт День 5 Нед 2'!T96+'Чт День 4 Нед 2'!T96+'Ср День 3 Нед 2'!U96+'Вт День 2 Нед 2'!T96+'Пн 1 день нед 2'!Y96</f>
        <v>0</v>
      </c>
      <c r="F96" s="191">
        <f>'Сб День 6 Нед 2'!AB96+'Пт День 5 Нед 2'!W96+'Чт День 4 Нед 2'!W96+'Ср День 3 Нед 2'!X96+'Вт День 2 Нед 2'!W96+'Пн 1 день нед 2'!AB96</f>
        <v>0</v>
      </c>
      <c r="G96" s="191">
        <f>'Сб День 6 Нед 2'!AF96+'Пт День 5 Нед 2'!AA96+'Чт День 4 Нед 2'!AA96+'Ср День 3 Нед 2'!AB96+'Вт День 2 Нед 2'!AA96+'Пн 1 день нед 2'!AF96</f>
        <v>0</v>
      </c>
      <c r="H96" s="38">
        <f>'Сб День 6 Нед 2'!AJ96+'Пт День 5 Нед 2'!AE96+'Чт День 4 Нед 2'!AE96+'Ср День 3 Нед 2'!AF96+'Вт День 2 Нед 2'!AE96+'Пн 1 день нед 2'!AJ96</f>
        <v>0</v>
      </c>
      <c r="I96" s="178">
        <f t="shared" si="1"/>
        <v>0</v>
      </c>
    </row>
    <row r="97" spans="1:9" x14ac:dyDescent="0.25">
      <c r="A97" s="15">
        <v>81</v>
      </c>
      <c r="B97" s="270" t="s">
        <v>3</v>
      </c>
      <c r="C97" s="29" t="s">
        <v>12</v>
      </c>
      <c r="D97" s="191">
        <f>'Сб День 6 Нед 2'!N97+'Пт День 5 Нед 2'!K97+'Чт День 4 Нед 2'!K97+'Ср День 3 Нед 2'!L97+'Вт День 2 Нед 2'!K97+'Пн 1 день нед 2'!N97</f>
        <v>0</v>
      </c>
      <c r="E97" s="191">
        <f>'Сб День 6 Нед 2'!Y97+'Пт День 5 Нед 2'!T97+'Чт День 4 Нед 2'!T97+'Ср День 3 Нед 2'!U97+'Вт День 2 Нед 2'!T97+'Пн 1 день нед 2'!Y97</f>
        <v>0</v>
      </c>
      <c r="F97" s="191">
        <f>'Сб День 6 Нед 2'!AB97+'Пт День 5 Нед 2'!W97+'Чт День 4 Нед 2'!W97+'Ср День 3 Нед 2'!X97+'Вт День 2 Нед 2'!W97+'Пн 1 день нед 2'!AB97</f>
        <v>0</v>
      </c>
      <c r="G97" s="191">
        <f>'Сб День 6 Нед 2'!AF97+'Пт День 5 Нед 2'!AA97+'Чт День 4 Нед 2'!AA97+'Ср День 3 Нед 2'!AB97+'Вт День 2 Нед 2'!AA97+'Пн 1 день нед 2'!AF97</f>
        <v>0</v>
      </c>
      <c r="H97" s="38">
        <f>'Сб День 6 Нед 2'!AJ97+'Пт День 5 Нед 2'!AE97+'Чт День 4 Нед 2'!AE97+'Ср День 3 Нед 2'!AF97+'Вт День 2 Нед 2'!AE97+'Пн 1 день нед 2'!AJ97</f>
        <v>0</v>
      </c>
      <c r="I97" s="178">
        <f t="shared" si="1"/>
        <v>0</v>
      </c>
    </row>
    <row r="98" spans="1:9" x14ac:dyDescent="0.25">
      <c r="A98" s="15">
        <v>82</v>
      </c>
      <c r="B98" s="270" t="s">
        <v>202</v>
      </c>
      <c r="C98" s="29" t="s">
        <v>12</v>
      </c>
      <c r="D98" s="191">
        <f>'Сб День 6 Нед 2'!N98+'Пт День 5 Нед 2'!K98+'Чт День 4 Нед 2'!K98+'Ср День 3 Нед 2'!L98+'Вт День 2 Нед 2'!K98+'Пн 1 день нед 2'!N98</f>
        <v>0</v>
      </c>
      <c r="E98" s="191">
        <f>'Сб День 6 Нед 2'!Y98+'Пт День 5 Нед 2'!T98+'Чт День 4 Нед 2'!T98+'Ср День 3 Нед 2'!U98+'Вт День 2 Нед 2'!T98+'Пн 1 день нед 2'!Y98</f>
        <v>0</v>
      </c>
      <c r="F98" s="191">
        <f>'Сб День 6 Нед 2'!AB98+'Пт День 5 Нед 2'!W98+'Чт День 4 Нед 2'!W98+'Ср День 3 Нед 2'!X98+'Вт День 2 Нед 2'!W98+'Пн 1 день нед 2'!AB98</f>
        <v>0</v>
      </c>
      <c r="G98" s="191">
        <f>'Сб День 6 Нед 2'!AF98+'Пт День 5 Нед 2'!AA98+'Чт День 4 Нед 2'!AA98+'Ср День 3 Нед 2'!AB98+'Вт День 2 Нед 2'!AA98+'Пн 1 день нед 2'!AF98</f>
        <v>0</v>
      </c>
      <c r="H98" s="38">
        <f>'Сб День 6 Нед 2'!AJ98+'Пт День 5 Нед 2'!AE98+'Чт День 4 Нед 2'!AE98+'Ср День 3 Нед 2'!AF98+'Вт День 2 Нед 2'!AE98+'Пн 1 день нед 2'!AJ98</f>
        <v>0</v>
      </c>
      <c r="I98" s="178">
        <f t="shared" si="1"/>
        <v>0</v>
      </c>
    </row>
    <row r="99" spans="1:9" x14ac:dyDescent="0.25">
      <c r="A99" s="15">
        <v>83</v>
      </c>
      <c r="B99" s="270" t="s">
        <v>203</v>
      </c>
      <c r="C99" s="29" t="s">
        <v>12</v>
      </c>
      <c r="D99" s="191">
        <f>'Сб День 6 Нед 2'!N99+'Пт День 5 Нед 2'!K99+'Чт День 4 Нед 2'!K99+'Ср День 3 Нед 2'!L99+'Вт День 2 Нед 2'!K99+'Пн 1 день нед 2'!N99</f>
        <v>0</v>
      </c>
      <c r="E99" s="191">
        <f>'Сб День 6 Нед 2'!Y99+'Пт День 5 Нед 2'!T99+'Чт День 4 Нед 2'!T99+'Ср День 3 Нед 2'!U99+'Вт День 2 Нед 2'!T99+'Пн 1 день нед 2'!Y99</f>
        <v>0</v>
      </c>
      <c r="F99" s="191">
        <f>'Сб День 6 Нед 2'!AB99+'Пт День 5 Нед 2'!W99+'Чт День 4 Нед 2'!W99+'Ср День 3 Нед 2'!X99+'Вт День 2 Нед 2'!W99+'Пн 1 день нед 2'!AB99</f>
        <v>0</v>
      </c>
      <c r="G99" s="191">
        <f>'Сб День 6 Нед 2'!AF99+'Пт День 5 Нед 2'!AA99+'Чт День 4 Нед 2'!AA99+'Ср День 3 Нед 2'!AB99+'Вт День 2 Нед 2'!AA99+'Пн 1 день нед 2'!AF99</f>
        <v>0</v>
      </c>
      <c r="H99" s="38">
        <f>'Сб День 6 Нед 2'!AJ99+'Пт День 5 Нед 2'!AE99+'Чт День 4 Нед 2'!AE99+'Ср День 3 Нед 2'!AF99+'Вт День 2 Нед 2'!AE99+'Пн 1 день нед 2'!AJ99</f>
        <v>0</v>
      </c>
      <c r="I99" s="178">
        <f t="shared" si="1"/>
        <v>0</v>
      </c>
    </row>
    <row r="100" spans="1:9" ht="15" customHeight="1" x14ac:dyDescent="0.25">
      <c r="A100" s="15">
        <v>84</v>
      </c>
      <c r="B100" s="270" t="s">
        <v>180</v>
      </c>
      <c r="C100" s="29" t="s">
        <v>12</v>
      </c>
      <c r="D100" s="191">
        <f>'Сб День 6 Нед 2'!N100+'Пт День 5 Нед 2'!K100+'Чт День 4 Нед 2'!K100+'Ср День 3 Нед 2'!L100+'Вт День 2 Нед 2'!K100+'Пн 1 день нед 2'!N100</f>
        <v>0</v>
      </c>
      <c r="E100" s="191">
        <f>'Сб День 6 Нед 2'!Y100+'Пт День 5 Нед 2'!T100+'Чт День 4 Нед 2'!T100+'Ср День 3 Нед 2'!U100+'Вт День 2 Нед 2'!T100+'Пн 1 день нед 2'!Y100</f>
        <v>0</v>
      </c>
      <c r="F100" s="191">
        <f>'Сб День 6 Нед 2'!AB100+'Пт День 5 Нед 2'!W100+'Чт День 4 Нед 2'!W100+'Ср День 3 Нед 2'!X100+'Вт День 2 Нед 2'!W100+'Пн 1 день нед 2'!AB100</f>
        <v>0</v>
      </c>
      <c r="G100" s="191">
        <f>'Сб День 6 Нед 2'!AF100+'Пт День 5 Нед 2'!AA100+'Чт День 4 Нед 2'!AA100+'Ср День 3 Нед 2'!AB100+'Вт День 2 Нед 2'!AA100+'Пн 1 день нед 2'!AF100</f>
        <v>0</v>
      </c>
      <c r="H100" s="38">
        <f>'Сб День 6 Нед 2'!AJ100+'Пт День 5 Нед 2'!AE100+'Чт День 4 Нед 2'!AE100+'Ср День 3 Нед 2'!AF100+'Вт День 2 Нед 2'!AE100+'Пн 1 день нед 2'!AJ100</f>
        <v>0</v>
      </c>
      <c r="I100" s="178">
        <f t="shared" si="1"/>
        <v>0</v>
      </c>
    </row>
    <row r="101" spans="1:9" x14ac:dyDescent="0.25">
      <c r="A101" s="15">
        <v>85</v>
      </c>
      <c r="B101" s="270" t="s">
        <v>201</v>
      </c>
      <c r="C101" s="29" t="s">
        <v>12</v>
      </c>
      <c r="D101" s="191">
        <f>'Сб День 6 Нед 2'!N101+'Пт День 5 Нед 2'!K101+'Чт День 4 Нед 2'!K101+'Ср День 3 Нед 2'!L101+'Вт День 2 Нед 2'!K101+'Пн 1 день нед 2'!N101</f>
        <v>0</v>
      </c>
      <c r="E101" s="191">
        <f>'Сб День 6 Нед 2'!Y101+'Пт День 5 Нед 2'!T101+'Чт День 4 Нед 2'!T101+'Ср День 3 Нед 2'!U101+'Вт День 2 Нед 2'!T101+'Пн 1 день нед 2'!Y101</f>
        <v>0</v>
      </c>
      <c r="F101" s="191">
        <f>'Сб День 6 Нед 2'!AB101+'Пт День 5 Нед 2'!W101+'Чт День 4 Нед 2'!W101+'Ср День 3 Нед 2'!X101+'Вт День 2 Нед 2'!W101+'Пн 1 день нед 2'!AB101</f>
        <v>0</v>
      </c>
      <c r="G101" s="191">
        <f>'Сб День 6 Нед 2'!AF101+'Пт День 5 Нед 2'!AA101+'Чт День 4 Нед 2'!AA101+'Ср День 3 Нед 2'!AB101+'Вт День 2 Нед 2'!AA101+'Пн 1 день нед 2'!AF101</f>
        <v>0</v>
      </c>
      <c r="H101" s="38">
        <f>'Сб День 6 Нед 2'!AJ101+'Пт День 5 Нед 2'!AE101+'Чт День 4 Нед 2'!AE101+'Ср День 3 Нед 2'!AF101+'Вт День 2 Нед 2'!AE101+'Пн 1 день нед 2'!AJ101</f>
        <v>0</v>
      </c>
      <c r="I101" s="178">
        <f t="shared" si="1"/>
        <v>0</v>
      </c>
    </row>
    <row r="102" spans="1:9" ht="15" customHeight="1" x14ac:dyDescent="0.25">
      <c r="A102" s="15">
        <v>86</v>
      </c>
      <c r="B102" s="264" t="s">
        <v>204</v>
      </c>
      <c r="C102" s="39" t="s">
        <v>82</v>
      </c>
      <c r="D102" s="191">
        <f>'Сб День 6 Нед 2'!N102+'Пт День 5 Нед 2'!K102+'Чт День 4 Нед 2'!K102+'Ср День 3 Нед 2'!L102+'Вт День 2 Нед 2'!K102+'Пн 1 день нед 2'!N102</f>
        <v>0</v>
      </c>
      <c r="E102" s="191">
        <f>'Сб День 6 Нед 2'!Y102+'Пт День 5 Нед 2'!T102+'Чт День 4 Нед 2'!T102+'Ср День 3 Нед 2'!U102+'Вт День 2 Нед 2'!T102+'Пн 1 день нед 2'!Y102</f>
        <v>0</v>
      </c>
      <c r="F102" s="191">
        <f>'Сб День 6 Нед 2'!AB102+'Пт День 5 Нед 2'!W102+'Чт День 4 Нед 2'!W102+'Ср День 3 Нед 2'!X102+'Вт День 2 Нед 2'!W102+'Пн 1 день нед 2'!AB102</f>
        <v>0</v>
      </c>
      <c r="G102" s="191">
        <f>'Сб День 6 Нед 2'!AF102+'Пт День 5 Нед 2'!AA102+'Чт День 4 Нед 2'!AA102+'Ср День 3 Нед 2'!AB102+'Вт День 2 Нед 2'!AA102+'Пн 1 день нед 2'!AF102</f>
        <v>0</v>
      </c>
      <c r="H102" s="38">
        <f>'Сб День 6 Нед 2'!AJ102+'Пт День 5 Нед 2'!AE102+'Чт День 4 Нед 2'!AE102+'Ср День 3 Нед 2'!AF102+'Вт День 2 Нед 2'!AE102+'Пн 1 день нед 2'!AJ102</f>
        <v>0</v>
      </c>
      <c r="I102" s="178">
        <f t="shared" si="1"/>
        <v>0</v>
      </c>
    </row>
    <row r="103" spans="1:9" x14ac:dyDescent="0.25">
      <c r="A103" s="34"/>
      <c r="B103" s="327" t="s">
        <v>83</v>
      </c>
      <c r="C103" s="40"/>
      <c r="D103" s="191"/>
      <c r="E103" s="191"/>
      <c r="F103" s="191"/>
      <c r="G103" s="191"/>
      <c r="H103" s="38"/>
      <c r="I103" s="178"/>
    </row>
    <row r="104" spans="1:9" x14ac:dyDescent="0.25">
      <c r="A104" s="15">
        <v>87</v>
      </c>
      <c r="B104" s="263" t="s">
        <v>84</v>
      </c>
      <c r="C104" s="29" t="s">
        <v>12</v>
      </c>
      <c r="D104" s="191">
        <f>'Сб День 6 Нед 2'!N104+'Пт День 5 Нед 2'!K104+'Чт День 4 Нед 2'!K104+'Ср День 3 Нед 2'!L104+'Вт День 2 Нед 2'!K104+'Пн 1 день нед 2'!N104</f>
        <v>0</v>
      </c>
      <c r="E104" s="191">
        <f>'Сб День 6 Нед 2'!Y104+'Пт День 5 Нед 2'!T104+'Чт День 4 Нед 2'!T104+'Ср День 3 Нед 2'!U104+'Вт День 2 Нед 2'!T104+'Пн 1 день нед 2'!Y104</f>
        <v>0</v>
      </c>
      <c r="F104" s="191">
        <f>'Сб День 6 Нед 2'!AB104+'Пт День 5 Нед 2'!W104+'Чт День 4 Нед 2'!W104+'Ср День 3 Нед 2'!X104+'Вт День 2 Нед 2'!W104+'Пн 1 день нед 2'!AB104</f>
        <v>0</v>
      </c>
      <c r="G104" s="191">
        <f>'Сб День 6 Нед 2'!AF104+'Пт День 5 Нед 2'!AA104+'Чт День 4 Нед 2'!AA104+'Ср День 3 Нед 2'!AB104+'Вт День 2 Нед 2'!AA104+'Пн 1 день нед 2'!AF104</f>
        <v>0</v>
      </c>
      <c r="H104" s="38">
        <f>'Сб День 6 Нед 2'!AJ104+'Пт День 5 Нед 2'!AE104+'Чт День 4 Нед 2'!AE104+'Ср День 3 Нед 2'!AF104+'Вт День 2 Нед 2'!AE104+'Пн 1 день нед 2'!AJ104</f>
        <v>9.6000000000000002E-4</v>
      </c>
      <c r="I104" s="178">
        <f t="shared" si="1"/>
        <v>9.6000000000000002E-4</v>
      </c>
    </row>
    <row r="105" spans="1:9" x14ac:dyDescent="0.25">
      <c r="A105" s="34"/>
      <c r="B105" s="393">
        <v>4.8000000000000001E-2</v>
      </c>
      <c r="C105" s="390" t="s">
        <v>82</v>
      </c>
      <c r="D105" s="388">
        <f>D104/B105</f>
        <v>0</v>
      </c>
      <c r="E105" s="388">
        <f>E104/B105</f>
        <v>0</v>
      </c>
      <c r="F105" s="388">
        <f>F104/B105</f>
        <v>0</v>
      </c>
      <c r="G105" s="388">
        <f>G104/B105</f>
        <v>0</v>
      </c>
      <c r="H105" s="388">
        <f>H104/B105</f>
        <v>0.02</v>
      </c>
      <c r="I105" s="443">
        <f t="shared" si="1"/>
        <v>0.02</v>
      </c>
    </row>
    <row r="106" spans="1:9" ht="15" customHeight="1" x14ac:dyDescent="0.25">
      <c r="A106" s="45"/>
      <c r="B106" s="283" t="s">
        <v>208</v>
      </c>
      <c r="C106" s="35"/>
      <c r="D106" s="191"/>
      <c r="E106" s="191"/>
      <c r="F106" s="191"/>
      <c r="G106" s="191"/>
      <c r="H106" s="38"/>
      <c r="I106" s="178"/>
    </row>
    <row r="107" spans="1:9" ht="15" customHeight="1" x14ac:dyDescent="0.25">
      <c r="A107" s="15">
        <v>88</v>
      </c>
      <c r="B107" s="264" t="s">
        <v>71</v>
      </c>
      <c r="C107" s="20" t="s">
        <v>12</v>
      </c>
      <c r="D107" s="191">
        <f>'Сб День 6 Нед 2'!N107+'Пт День 5 Нед 2'!K107+'Чт День 4 Нед 2'!K107+'Ср День 3 Нед 2'!L107+'Вт День 2 Нед 2'!K107+'Пн 1 день нед 2'!N107</f>
        <v>0</v>
      </c>
      <c r="E107" s="191">
        <f>'Сб День 6 Нед 2'!Y107+'Пт День 5 Нед 2'!T107+'Чт День 4 Нед 2'!T107+'Ср День 3 Нед 2'!U107+'Вт День 2 Нед 2'!T107+'Пн 1 день нед 2'!Y107</f>
        <v>0</v>
      </c>
      <c r="F107" s="191">
        <f>'Сб День 6 Нед 2'!AB107+'Пт День 5 Нед 2'!W107+'Чт День 4 Нед 2'!W107+'Ср День 3 Нед 2'!X107+'Вт День 2 Нед 2'!W107+'Пн 1 день нед 2'!AB107</f>
        <v>0</v>
      </c>
      <c r="G107" s="191">
        <f>'Сб День 6 Нед 2'!AF107+'Пт День 5 Нед 2'!AA107+'Чт День 4 Нед 2'!AA107+'Ср День 3 Нед 2'!AB107+'Вт День 2 Нед 2'!AA107+'Пн 1 день нед 2'!AF107</f>
        <v>0</v>
      </c>
      <c r="H107" s="38">
        <f>'Сб День 6 Нед 2'!AJ107+'Пт День 5 Нед 2'!AE107+'Чт День 4 Нед 2'!AE107+'Ср День 3 Нед 2'!AF107+'Вт День 2 Нед 2'!AE107+'Пн 1 день нед 2'!AJ107</f>
        <v>0</v>
      </c>
      <c r="I107" s="178">
        <f t="shared" si="1"/>
        <v>0</v>
      </c>
    </row>
    <row r="108" spans="1:9" ht="15" customHeight="1" x14ac:dyDescent="0.25">
      <c r="A108" s="15">
        <v>89</v>
      </c>
      <c r="B108" s="269" t="s">
        <v>104</v>
      </c>
      <c r="C108" s="25" t="s">
        <v>12</v>
      </c>
      <c r="D108" s="191">
        <f>'Сб День 6 Нед 2'!N108+'Пт День 5 Нед 2'!K108+'Чт День 4 Нед 2'!K108+'Ср День 3 Нед 2'!L108+'Вт День 2 Нед 2'!K108+'Пн 1 день нед 2'!N108</f>
        <v>0</v>
      </c>
      <c r="E108" s="191">
        <f>'Сб День 6 Нед 2'!Y108+'Пт День 5 Нед 2'!T108+'Чт День 4 Нед 2'!T108+'Ср День 3 Нед 2'!U108+'Вт День 2 Нед 2'!T108+'Пн 1 день нед 2'!Y108</f>
        <v>0</v>
      </c>
      <c r="F108" s="191">
        <f>'Сб День 6 Нед 2'!AB108+'Пт День 5 Нед 2'!W108+'Чт День 4 Нед 2'!W108+'Ср День 3 Нед 2'!X108+'Вт День 2 Нед 2'!W108+'Пн 1 день нед 2'!AB108</f>
        <v>0</v>
      </c>
      <c r="G108" s="191">
        <f>'Сб День 6 Нед 2'!AF108+'Пт День 5 Нед 2'!AA108+'Чт День 4 Нед 2'!AA108+'Ср День 3 Нед 2'!AB108+'Вт День 2 Нед 2'!AA108+'Пн 1 день нед 2'!AF108</f>
        <v>0</v>
      </c>
      <c r="H108" s="38">
        <f>'Сб День 6 Нед 2'!AJ108+'Пт День 5 Нед 2'!AE108+'Чт День 4 Нед 2'!AE108+'Ср День 3 Нед 2'!AF108+'Вт День 2 Нед 2'!AE108+'Пн 1 день нед 2'!AJ108</f>
        <v>0</v>
      </c>
      <c r="I108" s="178">
        <f t="shared" si="1"/>
        <v>0</v>
      </c>
    </row>
    <row r="109" spans="1:9" ht="15" customHeight="1" x14ac:dyDescent="0.25">
      <c r="A109" s="15">
        <v>90</v>
      </c>
      <c r="B109" s="269" t="s">
        <v>80</v>
      </c>
      <c r="C109" s="25" t="s">
        <v>12</v>
      </c>
      <c r="D109" s="191">
        <f>'Сб День 6 Нед 2'!N109+'Пт День 5 Нед 2'!K109+'Чт День 4 Нед 2'!K109+'Ср День 3 Нед 2'!L109+'Вт День 2 Нед 2'!K109+'Пн 1 день нед 2'!N109</f>
        <v>0</v>
      </c>
      <c r="E109" s="191">
        <f>'Сб День 6 Нед 2'!Y109+'Пт День 5 Нед 2'!T109+'Чт День 4 Нед 2'!T109+'Ср День 3 Нед 2'!U109+'Вт День 2 Нед 2'!T109+'Пн 1 день нед 2'!Y109</f>
        <v>0</v>
      </c>
      <c r="F109" s="191">
        <f>'Сб День 6 Нед 2'!AB109+'Пт День 5 Нед 2'!W109+'Чт День 4 Нед 2'!W109+'Ср День 3 Нед 2'!X109+'Вт День 2 Нед 2'!W109+'Пн 1 день нед 2'!AB109</f>
        <v>0</v>
      </c>
      <c r="G109" s="191">
        <f>'Сб День 6 Нед 2'!AF109+'Пт День 5 Нед 2'!AA109+'Чт День 4 Нед 2'!AA109+'Ср День 3 Нед 2'!AB109+'Вт День 2 Нед 2'!AA109+'Пн 1 день нед 2'!AF109</f>
        <v>0</v>
      </c>
      <c r="H109" s="38">
        <f>'Сб День 6 Нед 2'!AJ109+'Пт День 5 Нед 2'!AE109+'Чт День 4 Нед 2'!AE109+'Ср День 3 Нед 2'!AF109+'Вт День 2 Нед 2'!AE109+'Пн 1 день нед 2'!AJ109</f>
        <v>0</v>
      </c>
      <c r="I109" s="178">
        <f t="shared" si="1"/>
        <v>0</v>
      </c>
    </row>
    <row r="110" spans="1:9" ht="15" customHeight="1" x14ac:dyDescent="0.25">
      <c r="A110" s="15">
        <v>91</v>
      </c>
      <c r="B110" s="263" t="s">
        <v>105</v>
      </c>
      <c r="C110" s="25" t="s">
        <v>12</v>
      </c>
      <c r="D110" s="191">
        <f>'Сб День 6 Нед 2'!N110+'Пт День 5 Нед 2'!K110+'Чт День 4 Нед 2'!K110+'Ср День 3 Нед 2'!L110+'Вт День 2 Нед 2'!K110+'Пн 1 день нед 2'!N110</f>
        <v>0</v>
      </c>
      <c r="E110" s="191">
        <f>'Сб День 6 Нед 2'!Y110+'Пт День 5 Нед 2'!T110+'Чт День 4 Нед 2'!T110+'Ср День 3 Нед 2'!U110+'Вт День 2 Нед 2'!T110+'Пн 1 день нед 2'!Y110</f>
        <v>0</v>
      </c>
      <c r="F110" s="191">
        <f>'Сб День 6 Нед 2'!AB110+'Пт День 5 Нед 2'!W110+'Чт День 4 Нед 2'!W110+'Ср День 3 Нед 2'!X110+'Вт День 2 Нед 2'!W110+'Пн 1 день нед 2'!AB110</f>
        <v>0</v>
      </c>
      <c r="G110" s="191">
        <f>'Сб День 6 Нед 2'!AF110+'Пт День 5 Нед 2'!AA110+'Чт День 4 Нед 2'!AA110+'Ср День 3 Нед 2'!AB110+'Вт День 2 Нед 2'!AA110+'Пн 1 день нед 2'!AF110</f>
        <v>0</v>
      </c>
      <c r="H110" s="38">
        <f>'Сб День 6 Нед 2'!AJ110+'Пт День 5 Нед 2'!AE110+'Чт День 4 Нед 2'!AE110+'Ср День 3 Нед 2'!AF110+'Вт День 2 Нед 2'!AE110+'Пн 1 день нед 2'!AJ110</f>
        <v>0</v>
      </c>
      <c r="I110" s="178">
        <f t="shared" si="1"/>
        <v>0</v>
      </c>
    </row>
    <row r="111" spans="1:9" ht="15" customHeight="1" x14ac:dyDescent="0.25">
      <c r="A111" s="15">
        <v>92</v>
      </c>
      <c r="B111" s="263" t="s">
        <v>106</v>
      </c>
      <c r="C111" s="25" t="s">
        <v>12</v>
      </c>
      <c r="D111" s="191">
        <f>'Сб День 6 Нед 2'!N111+'Пт День 5 Нед 2'!K111+'Чт День 4 Нед 2'!K111+'Ср День 3 Нед 2'!L111+'Вт День 2 Нед 2'!K111+'Пн 1 день нед 2'!N111</f>
        <v>0</v>
      </c>
      <c r="E111" s="191">
        <f>'Сб День 6 Нед 2'!Y111+'Пт День 5 Нед 2'!T111+'Чт День 4 Нед 2'!T111+'Ср День 3 Нед 2'!U111+'Вт День 2 Нед 2'!T111+'Пн 1 день нед 2'!Y111</f>
        <v>0</v>
      </c>
      <c r="F111" s="191">
        <f>'Сб День 6 Нед 2'!AB111+'Пт День 5 Нед 2'!W111+'Чт День 4 Нед 2'!W111+'Ср День 3 Нед 2'!X111+'Вт День 2 Нед 2'!W111+'Пн 1 день нед 2'!AB111</f>
        <v>0</v>
      </c>
      <c r="G111" s="191">
        <f>'Сб День 6 Нед 2'!AF111+'Пт День 5 Нед 2'!AA111+'Чт День 4 Нед 2'!AA111+'Ср День 3 Нед 2'!AB111+'Вт День 2 Нед 2'!AA111+'Пн 1 день нед 2'!AF111</f>
        <v>0</v>
      </c>
      <c r="H111" s="38">
        <f>'Сб День 6 Нед 2'!AJ111+'Пт День 5 Нед 2'!AE111+'Чт День 4 Нед 2'!AE111+'Ср День 3 Нед 2'!AF111+'Вт День 2 Нед 2'!AE111+'Пн 1 день нед 2'!AJ111</f>
        <v>0</v>
      </c>
      <c r="I111" s="178">
        <f t="shared" si="1"/>
        <v>0</v>
      </c>
    </row>
    <row r="112" spans="1:9" ht="15" customHeight="1" x14ac:dyDescent="0.25">
      <c r="A112" s="15">
        <v>93</v>
      </c>
      <c r="B112" s="269" t="s">
        <v>110</v>
      </c>
      <c r="C112" s="25" t="s">
        <v>12</v>
      </c>
      <c r="D112" s="191">
        <f>'Сб День 6 Нед 2'!N112+'Пт День 5 Нед 2'!K112+'Чт День 4 Нед 2'!K112+'Ср День 3 Нед 2'!L112+'Вт День 2 Нед 2'!K112+'Пн 1 день нед 2'!N112</f>
        <v>0</v>
      </c>
      <c r="E112" s="191">
        <f>'Сб День 6 Нед 2'!Y112+'Пт День 5 Нед 2'!T112+'Чт День 4 Нед 2'!T112+'Ср День 3 Нед 2'!U112+'Вт День 2 Нед 2'!T112+'Пн 1 день нед 2'!Y112</f>
        <v>0</v>
      </c>
      <c r="F112" s="191">
        <f>'Сб День 6 Нед 2'!AB112+'Пт День 5 Нед 2'!W112+'Чт День 4 Нед 2'!W112+'Ср День 3 Нед 2'!X112+'Вт День 2 Нед 2'!W112+'Пн 1 день нед 2'!AB112</f>
        <v>0</v>
      </c>
      <c r="G112" s="191">
        <f>'Сб День 6 Нед 2'!AF112+'Пт День 5 Нед 2'!AA112+'Чт День 4 Нед 2'!AA112+'Ср День 3 Нед 2'!AB112+'Вт День 2 Нед 2'!AA112+'Пн 1 день нед 2'!AF112</f>
        <v>0</v>
      </c>
      <c r="H112" s="38">
        <f>'Сб День 6 Нед 2'!AJ112+'Пт День 5 Нед 2'!AE112+'Чт День 4 Нед 2'!AE112+'Ср День 3 Нед 2'!AF112+'Вт День 2 Нед 2'!AE112+'Пн 1 день нед 2'!AJ112</f>
        <v>0</v>
      </c>
      <c r="I112" s="178">
        <f t="shared" si="1"/>
        <v>0</v>
      </c>
    </row>
    <row r="113" spans="1:9" ht="15" customHeight="1" x14ac:dyDescent="0.25">
      <c r="A113" s="15">
        <v>94</v>
      </c>
      <c r="B113" s="269" t="s">
        <v>79</v>
      </c>
      <c r="C113" s="25" t="s">
        <v>12</v>
      </c>
      <c r="D113" s="191">
        <f>'Сб День 6 Нед 2'!N113+'Пт День 5 Нед 2'!K113+'Чт День 4 Нед 2'!K113+'Ср День 3 Нед 2'!L113+'Вт День 2 Нед 2'!K113+'Пн 1 день нед 2'!N113</f>
        <v>0</v>
      </c>
      <c r="E113" s="191">
        <f>'Сб День 6 Нед 2'!Y113+'Пт День 5 Нед 2'!T113+'Чт День 4 Нед 2'!T113+'Ср День 3 Нед 2'!U113+'Вт День 2 Нед 2'!T113+'Пн 1 день нед 2'!Y113</f>
        <v>0</v>
      </c>
      <c r="F113" s="191">
        <f>'Сб День 6 Нед 2'!AB113+'Пт День 5 Нед 2'!W113+'Чт День 4 Нед 2'!W113+'Ср День 3 Нед 2'!X113+'Вт День 2 Нед 2'!W113+'Пн 1 день нед 2'!AB113</f>
        <v>0</v>
      </c>
      <c r="G113" s="191">
        <f>'Сб День 6 Нед 2'!AF113+'Пт День 5 Нед 2'!AA113+'Чт День 4 Нед 2'!AA113+'Ср День 3 Нед 2'!AB113+'Вт День 2 Нед 2'!AA113+'Пн 1 день нед 2'!AF113</f>
        <v>0</v>
      </c>
      <c r="H113" s="38">
        <f>'Сб День 6 Нед 2'!AJ113+'Пт День 5 Нед 2'!AE113+'Чт День 4 Нед 2'!AE113+'Ср День 3 Нед 2'!AF113+'Вт День 2 Нед 2'!AE113+'Пн 1 день нед 2'!AJ113</f>
        <v>0</v>
      </c>
      <c r="I113" s="178">
        <f t="shared" si="1"/>
        <v>0</v>
      </c>
    </row>
    <row r="114" spans="1:9" x14ac:dyDescent="0.25">
      <c r="A114" s="15"/>
      <c r="B114" s="325" t="s">
        <v>61</v>
      </c>
      <c r="C114" s="7"/>
      <c r="D114" s="191"/>
      <c r="E114" s="191"/>
      <c r="F114" s="191"/>
      <c r="G114" s="191"/>
      <c r="H114" s="38"/>
      <c r="I114" s="178"/>
    </row>
    <row r="115" spans="1:9" x14ac:dyDescent="0.25">
      <c r="A115" s="15">
        <v>95</v>
      </c>
      <c r="B115" s="263" t="s">
        <v>1</v>
      </c>
      <c r="C115" s="17" t="s">
        <v>12</v>
      </c>
      <c r="D115" s="191">
        <f>'Сб День 6 Нед 2'!N115+'Пт День 5 Нед 2'!K115+'Чт День 4 Нед 2'!K115+'Ср День 3 Нед 2'!L115+'Вт День 2 Нед 2'!K115+'Пн 1 день нед 2'!N115</f>
        <v>0</v>
      </c>
      <c r="E115" s="191">
        <f>'Сб День 6 Нед 2'!Y115+'Пт День 5 Нед 2'!T115+'Чт День 4 Нед 2'!T115+'Ср День 3 Нед 2'!U115+'Вт День 2 Нед 2'!T115+'Пн 1 день нед 2'!Y115</f>
        <v>0</v>
      </c>
      <c r="F115" s="191">
        <f>'Сб День 6 Нед 2'!AB115+'Пт День 5 Нед 2'!W115+'Чт День 4 Нед 2'!W115+'Ср День 3 Нед 2'!X115+'Вт День 2 Нед 2'!W115+'Пн 1 день нед 2'!AB115</f>
        <v>0</v>
      </c>
      <c r="G115" s="191">
        <f>'Сб День 6 Нед 2'!AF115+'Пт День 5 Нед 2'!AA115+'Чт День 4 Нед 2'!AA115+'Ср День 3 Нед 2'!AB115+'Вт День 2 Нед 2'!AA115+'Пн 1 день нед 2'!AF115</f>
        <v>0</v>
      </c>
      <c r="H115" s="38">
        <f>'Сб День 6 Нед 2'!AJ115+'Пт День 5 Нед 2'!AE115+'Чт День 4 Нед 2'!AE115+'Ср День 3 Нед 2'!AF115+'Вт День 2 Нед 2'!AE115+'Пн 1 день нед 2'!AJ115</f>
        <v>0</v>
      </c>
      <c r="I115" s="178">
        <f t="shared" si="1"/>
        <v>0</v>
      </c>
    </row>
    <row r="116" spans="1:9" ht="15" customHeight="1" x14ac:dyDescent="0.25">
      <c r="A116" s="15">
        <v>96</v>
      </c>
      <c r="B116" s="264" t="s">
        <v>62</v>
      </c>
      <c r="C116" s="20" t="s">
        <v>12</v>
      </c>
      <c r="D116" s="191">
        <f>'Сб День 6 Нед 2'!N116+'Пт День 5 Нед 2'!K116+'Чт День 4 Нед 2'!K116+'Ср День 3 Нед 2'!L116+'Вт День 2 Нед 2'!K116+'Пн 1 день нед 2'!N116</f>
        <v>0</v>
      </c>
      <c r="E116" s="191">
        <f>'Сб День 6 Нед 2'!Y116+'Пт День 5 Нед 2'!T116+'Чт День 4 Нед 2'!T116+'Ср День 3 Нед 2'!U116+'Вт День 2 Нед 2'!T116+'Пн 1 день нед 2'!Y116</f>
        <v>0</v>
      </c>
      <c r="F116" s="191">
        <f>'Сб День 6 Нед 2'!AB116+'Пт День 5 Нед 2'!W116+'Чт День 4 Нед 2'!W116+'Ср День 3 Нед 2'!X116+'Вт День 2 Нед 2'!W116+'Пн 1 день нед 2'!AB116</f>
        <v>0</v>
      </c>
      <c r="G116" s="191">
        <f>'Сб День 6 Нед 2'!AF116+'Пт День 5 Нед 2'!AA116+'Чт День 4 Нед 2'!AA116+'Ср День 3 Нед 2'!AB116+'Вт День 2 Нед 2'!AA116+'Пн 1 день нед 2'!AF116</f>
        <v>0</v>
      </c>
      <c r="H116" s="38">
        <f>'Сб День 6 Нед 2'!AJ116+'Пт День 5 Нед 2'!AE116+'Чт День 4 Нед 2'!AE116+'Ср День 3 Нед 2'!AF116+'Вт День 2 Нед 2'!AE116+'Пн 1 день нед 2'!AJ116</f>
        <v>0</v>
      </c>
      <c r="I116" s="178">
        <f t="shared" si="1"/>
        <v>0</v>
      </c>
    </row>
    <row r="117" spans="1:9" ht="15" customHeight="1" x14ac:dyDescent="0.25">
      <c r="A117" s="15">
        <v>97</v>
      </c>
      <c r="B117" s="264" t="s">
        <v>90</v>
      </c>
      <c r="C117" s="20" t="s">
        <v>12</v>
      </c>
      <c r="D117" s="191">
        <f>'Сб День 6 Нед 2'!N117+'Пт День 5 Нед 2'!K117+'Чт День 4 Нед 2'!K117+'Ср День 3 Нед 2'!L117+'Вт День 2 Нед 2'!K117+'Пн 1 день нед 2'!N117</f>
        <v>0</v>
      </c>
      <c r="E117" s="191">
        <f>'Сб День 6 Нед 2'!Y117+'Пт День 5 Нед 2'!T117+'Чт День 4 Нед 2'!T117+'Ср День 3 Нед 2'!U117+'Вт День 2 Нед 2'!T117+'Пн 1 день нед 2'!Y117</f>
        <v>0</v>
      </c>
      <c r="F117" s="191">
        <f>'Сб День 6 Нед 2'!AB117+'Пт День 5 Нед 2'!W117+'Чт День 4 Нед 2'!W117+'Ср День 3 Нед 2'!X117+'Вт День 2 Нед 2'!W117+'Пн 1 день нед 2'!AB117</f>
        <v>0</v>
      </c>
      <c r="G117" s="191">
        <f>'Сб День 6 Нед 2'!AF117+'Пт День 5 Нед 2'!AA117+'Чт День 4 Нед 2'!AA117+'Ср День 3 Нед 2'!AB117+'Вт День 2 Нед 2'!AA117+'Пн 1 день нед 2'!AF117</f>
        <v>0</v>
      </c>
      <c r="H117" s="38">
        <f>'Сб День 6 Нед 2'!AJ117+'Пт День 5 Нед 2'!AE117+'Чт День 4 Нед 2'!AE117+'Ср День 3 Нед 2'!AF117+'Вт День 2 Нед 2'!AE117+'Пн 1 день нед 2'!AJ117</f>
        <v>0</v>
      </c>
      <c r="I117" s="178">
        <f t="shared" si="1"/>
        <v>0</v>
      </c>
    </row>
    <row r="118" spans="1:9" ht="15" customHeight="1" x14ac:dyDescent="0.25">
      <c r="A118" s="15">
        <v>98</v>
      </c>
      <c r="B118" s="264" t="s">
        <v>63</v>
      </c>
      <c r="C118" s="20" t="s">
        <v>12</v>
      </c>
      <c r="D118" s="191">
        <f>'Сб День 6 Нед 2'!N118+'Пт День 5 Нед 2'!K118+'Чт День 4 Нед 2'!K118+'Ср День 3 Нед 2'!L118+'Вт День 2 Нед 2'!K118+'Пн 1 день нед 2'!N118</f>
        <v>0</v>
      </c>
      <c r="E118" s="191">
        <f>'Сб День 6 Нед 2'!Y118+'Пт День 5 Нед 2'!T118+'Чт День 4 Нед 2'!T118+'Ср День 3 Нед 2'!U118+'Вт День 2 Нед 2'!T118+'Пн 1 день нед 2'!Y118</f>
        <v>0</v>
      </c>
      <c r="F118" s="191">
        <f>'Сб День 6 Нед 2'!AB118+'Пт День 5 Нед 2'!W118+'Чт День 4 Нед 2'!W118+'Ср День 3 Нед 2'!X118+'Вт День 2 Нед 2'!W118+'Пн 1 день нед 2'!AB118</f>
        <v>0</v>
      </c>
      <c r="G118" s="191">
        <f>'Сб День 6 Нед 2'!AF118+'Пт День 5 Нед 2'!AA118+'Чт День 4 Нед 2'!AA118+'Ср День 3 Нед 2'!AB118+'Вт День 2 Нед 2'!AA118+'Пн 1 день нед 2'!AF118</f>
        <v>0</v>
      </c>
      <c r="H118" s="38">
        <f>'Сб День 6 Нед 2'!AJ118+'Пт День 5 Нед 2'!AE118+'Чт День 4 Нед 2'!AE118+'Ср День 3 Нед 2'!AF118+'Вт День 2 Нед 2'!AE118+'Пн 1 день нед 2'!AJ118</f>
        <v>0</v>
      </c>
      <c r="I118" s="178">
        <f t="shared" si="1"/>
        <v>0</v>
      </c>
    </row>
    <row r="119" spans="1:9" x14ac:dyDescent="0.25">
      <c r="A119" s="15">
        <v>99</v>
      </c>
      <c r="B119" s="263" t="s">
        <v>64</v>
      </c>
      <c r="C119" s="17" t="s">
        <v>12</v>
      </c>
      <c r="D119" s="191">
        <f>'Сб День 6 Нед 2'!N119+'Пт День 5 Нед 2'!K119+'Чт День 4 Нед 2'!K119+'Ср День 3 Нед 2'!L119+'Вт День 2 Нед 2'!K119+'Пн 1 день нед 2'!N119</f>
        <v>0</v>
      </c>
      <c r="E119" s="191">
        <f>'Сб День 6 Нед 2'!Y119+'Пт День 5 Нед 2'!T119+'Чт День 4 Нед 2'!T119+'Ср День 3 Нед 2'!U119+'Вт День 2 Нед 2'!T119+'Пн 1 день нед 2'!Y119</f>
        <v>0</v>
      </c>
      <c r="F119" s="191">
        <f>'Сб День 6 Нед 2'!AB119+'Пт День 5 Нед 2'!W119+'Чт День 4 Нед 2'!W119+'Ср День 3 Нед 2'!X119+'Вт День 2 Нед 2'!W119+'Пн 1 день нед 2'!AB119</f>
        <v>0</v>
      </c>
      <c r="G119" s="191">
        <f>'Сб День 6 Нед 2'!AF119+'Пт День 5 Нед 2'!AA119+'Чт День 4 Нед 2'!AA119+'Ср День 3 Нед 2'!AB119+'Вт День 2 Нед 2'!AA119+'Пн 1 день нед 2'!AF119</f>
        <v>0</v>
      </c>
      <c r="H119" s="38">
        <f>'Сб День 6 Нед 2'!AJ119+'Пт День 5 Нед 2'!AE119+'Чт День 4 Нед 2'!AE119+'Ср День 3 Нед 2'!AF119+'Вт День 2 Нед 2'!AE119+'Пн 1 день нед 2'!AJ119</f>
        <v>0</v>
      </c>
      <c r="I119" s="178">
        <f t="shared" si="1"/>
        <v>0</v>
      </c>
    </row>
    <row r="120" spans="1:9" x14ac:dyDescent="0.25">
      <c r="A120" s="15">
        <v>100</v>
      </c>
      <c r="B120" s="263" t="s">
        <v>65</v>
      </c>
      <c r="C120" s="17" t="s">
        <v>12</v>
      </c>
      <c r="D120" s="191">
        <f>'Сб День 6 Нед 2'!N120+'Пт День 5 Нед 2'!K120+'Чт День 4 Нед 2'!K120+'Ср День 3 Нед 2'!L120+'Вт День 2 Нед 2'!K120+'Пн 1 день нед 2'!N120</f>
        <v>2.4000000000000004</v>
      </c>
      <c r="E120" s="191">
        <f>'Сб День 6 Нед 2'!Y120+'Пт День 5 Нед 2'!T120+'Чт День 4 Нед 2'!T120+'Ср День 3 Нед 2'!U120+'Вт День 2 Нед 2'!T120+'Пн 1 день нед 2'!Y120</f>
        <v>0</v>
      </c>
      <c r="F120" s="191">
        <f>'Сб День 6 Нед 2'!AB120+'Пт День 5 Нед 2'!W120+'Чт День 4 Нед 2'!W120+'Ср День 3 Нед 2'!X120+'Вт День 2 Нед 2'!W120+'Пн 1 день нед 2'!AB120</f>
        <v>0</v>
      </c>
      <c r="G120" s="191">
        <f>'Сб День 6 Нед 2'!AF120+'Пт День 5 Нед 2'!AA120+'Чт День 4 Нед 2'!AA120+'Ср День 3 Нед 2'!AB120+'Вт День 2 Нед 2'!AA120+'Пн 1 день нед 2'!AF120</f>
        <v>0</v>
      </c>
      <c r="H120" s="38">
        <f>'Сб День 6 Нед 2'!AJ120+'Пт День 5 Нед 2'!AE120+'Чт День 4 Нед 2'!AE120+'Ср День 3 Нед 2'!AF120+'Вт День 2 Нед 2'!AE120+'Пн 1 день нед 2'!AJ120</f>
        <v>0</v>
      </c>
      <c r="I120" s="178">
        <f t="shared" si="1"/>
        <v>2.4000000000000004</v>
      </c>
    </row>
    <row r="121" spans="1:9" x14ac:dyDescent="0.25">
      <c r="A121" s="15"/>
      <c r="B121" s="325" t="s">
        <v>120</v>
      </c>
      <c r="C121" s="7"/>
      <c r="D121" s="191"/>
      <c r="E121" s="191"/>
      <c r="F121" s="191"/>
      <c r="G121" s="191"/>
      <c r="H121" s="38"/>
      <c r="I121" s="178"/>
    </row>
    <row r="122" spans="1:9" x14ac:dyDescent="0.25">
      <c r="A122" s="15">
        <v>101</v>
      </c>
      <c r="B122" s="263" t="s">
        <v>72</v>
      </c>
      <c r="C122" s="25" t="s">
        <v>12</v>
      </c>
      <c r="D122" s="191">
        <f>'Сб День 6 Нед 2'!N122+'Пт День 5 Нед 2'!K122+'Чт День 4 Нед 2'!K122+'Ср День 3 Нед 2'!L122+'Вт День 2 Нед 2'!K122+'Пн 1 день нед 2'!N122</f>
        <v>0</v>
      </c>
      <c r="E122" s="191">
        <f>'Сб День 6 Нед 2'!Y122+'Пт День 5 Нед 2'!T122+'Чт День 4 Нед 2'!T122+'Ср День 3 Нед 2'!U122+'Вт День 2 Нед 2'!T122+'Пн 1 день нед 2'!Y122</f>
        <v>0</v>
      </c>
      <c r="F122" s="191">
        <f>'Сб День 6 Нед 2'!AB122+'Пт День 5 Нед 2'!W122+'Чт День 4 Нед 2'!W122+'Ср День 3 Нед 2'!X122+'Вт День 2 Нед 2'!W122+'Пн 1 день нед 2'!AB122</f>
        <v>0</v>
      </c>
      <c r="G122" s="191">
        <f>'Сб День 6 Нед 2'!AF122+'Пт День 5 Нед 2'!AA122+'Чт День 4 Нед 2'!AA122+'Ср День 3 Нед 2'!AB122+'Вт День 2 Нед 2'!AA122+'Пн 1 день нед 2'!AF122</f>
        <v>0</v>
      </c>
      <c r="H122" s="38">
        <f>'Сб День 6 Нед 2'!AJ122+'Пт День 5 Нед 2'!AE122+'Чт День 4 Нед 2'!AE122+'Ср День 3 Нед 2'!AF122+'Вт День 2 Нед 2'!AE122+'Пн 1 день нед 2'!AJ122</f>
        <v>2.5000000000000001E-2</v>
      </c>
      <c r="I122" s="178">
        <f t="shared" si="1"/>
        <v>2.5000000000000001E-2</v>
      </c>
    </row>
    <row r="123" spans="1:9" x14ac:dyDescent="0.25">
      <c r="A123" s="15">
        <v>102</v>
      </c>
      <c r="B123" s="263" t="s">
        <v>73</v>
      </c>
      <c r="C123" s="25" t="s">
        <v>12</v>
      </c>
      <c r="D123" s="191">
        <f>'Сб День 6 Нед 2'!N123+'Пт День 5 Нед 2'!K123+'Чт День 4 Нед 2'!K123+'Ср День 3 Нед 2'!L123+'Вт День 2 Нед 2'!K123+'Пн 1 день нед 2'!N123</f>
        <v>0</v>
      </c>
      <c r="E123" s="191">
        <f>'Сб День 6 Нед 2'!Y123+'Пт День 5 Нед 2'!T123+'Чт День 4 Нед 2'!T123+'Ср День 3 Нед 2'!U123+'Вт День 2 Нед 2'!T123+'Пн 1 день нед 2'!Y123</f>
        <v>0</v>
      </c>
      <c r="F123" s="191">
        <f>'Сб День 6 Нед 2'!AB123+'Пт День 5 Нед 2'!W123+'Чт День 4 Нед 2'!W123+'Ср День 3 Нед 2'!X123+'Вт День 2 Нед 2'!W123+'Пн 1 день нед 2'!AB123</f>
        <v>0</v>
      </c>
      <c r="G123" s="191">
        <f>'Сб День 6 Нед 2'!AF123+'Пт День 5 Нед 2'!AA123+'Чт День 4 Нед 2'!AA123+'Ср День 3 Нед 2'!AB123+'Вт День 2 Нед 2'!AA123+'Пн 1 день нед 2'!AF123</f>
        <v>0</v>
      </c>
      <c r="H123" s="38">
        <f>'Сб День 6 Нед 2'!AJ123+'Пт День 5 Нед 2'!AE123+'Чт День 4 Нед 2'!AE123+'Ср День 3 Нед 2'!AF123+'Вт День 2 Нед 2'!AE123+'Пн 1 день нед 2'!AJ123</f>
        <v>9.9750000000000005E-2</v>
      </c>
      <c r="I123" s="178">
        <f t="shared" si="1"/>
        <v>9.9750000000000005E-2</v>
      </c>
    </row>
    <row r="124" spans="1:9" x14ac:dyDescent="0.25">
      <c r="A124" s="15">
        <v>103</v>
      </c>
      <c r="B124" s="263" t="s">
        <v>74</v>
      </c>
      <c r="C124" s="25" t="s">
        <v>12</v>
      </c>
      <c r="D124" s="191">
        <f>'Сб День 6 Нед 2'!N124+'Пт День 5 Нед 2'!K124+'Чт День 4 Нед 2'!K124+'Ср День 3 Нед 2'!L124+'Вт День 2 Нед 2'!K124+'Пн 1 день нед 2'!N124</f>
        <v>0.21599999999999997</v>
      </c>
      <c r="E124" s="191">
        <f>'Сб День 6 Нед 2'!Y124+'Пт День 5 Нед 2'!T124+'Чт День 4 Нед 2'!T124+'Ср День 3 Нед 2'!U124+'Вт День 2 Нед 2'!T124+'Пн 1 день нед 2'!Y124</f>
        <v>0</v>
      </c>
      <c r="F124" s="191">
        <f>'Сб День 6 Нед 2'!AB124+'Пт День 5 Нед 2'!W124+'Чт День 4 Нед 2'!W124+'Ср День 3 Нед 2'!X124+'Вт День 2 Нед 2'!W124+'Пн 1 день нед 2'!AB124</f>
        <v>0</v>
      </c>
      <c r="G124" s="191">
        <f>'Сб День 6 Нед 2'!AF124+'Пт День 5 Нед 2'!AA124+'Чт День 4 Нед 2'!AA124+'Ср День 3 Нед 2'!AB124+'Вт День 2 Нед 2'!AA124+'Пн 1 день нед 2'!AF124</f>
        <v>0</v>
      </c>
      <c r="H124" s="38">
        <f>'Сб День 6 Нед 2'!AJ124+'Пт День 5 Нед 2'!AE124+'Чт День 4 Нед 2'!AE124+'Ср День 3 Нед 2'!AF124+'Вт День 2 Нед 2'!AE124+'Пн 1 день нед 2'!AJ124</f>
        <v>1.32E-2</v>
      </c>
      <c r="I124" s="178">
        <f t="shared" si="1"/>
        <v>0.22919999999999996</v>
      </c>
    </row>
    <row r="125" spans="1:9" x14ac:dyDescent="0.25">
      <c r="A125" s="15">
        <v>104</v>
      </c>
      <c r="B125" s="263" t="s">
        <v>75</v>
      </c>
      <c r="C125" s="25" t="s">
        <v>12</v>
      </c>
      <c r="D125" s="191">
        <f>'Сб День 6 Нед 2'!N125+'Пт День 5 Нед 2'!K125+'Чт День 4 Нед 2'!K125+'Ср День 3 Нед 2'!L125+'Вт День 2 Нед 2'!K125+'Пн 1 день нед 2'!N125</f>
        <v>0.36960000000000004</v>
      </c>
      <c r="E125" s="191">
        <f>'Сб День 6 Нед 2'!Y125+'Пт День 5 Нед 2'!T125+'Чт День 4 Нед 2'!T125+'Ср День 3 Нед 2'!U125+'Вт День 2 Нед 2'!T125+'Пн 1 день нед 2'!Y125</f>
        <v>0</v>
      </c>
      <c r="F125" s="191">
        <f>'Сб День 6 Нед 2'!AB125+'Пт День 5 Нед 2'!W125+'Чт День 4 Нед 2'!W125+'Ср День 3 Нед 2'!X125+'Вт День 2 Нед 2'!W125+'Пн 1 день нед 2'!AB125</f>
        <v>0</v>
      </c>
      <c r="G125" s="191">
        <f>'Сб День 6 Нед 2'!AF125+'Пт День 5 Нед 2'!AA125+'Чт День 4 Нед 2'!AA125+'Ср День 3 Нед 2'!AB125+'Вт День 2 Нед 2'!AA125+'Пн 1 день нед 2'!AF125</f>
        <v>0</v>
      </c>
      <c r="H125" s="38">
        <f>'Сб День 6 Нед 2'!AJ125+'Пт День 5 Нед 2'!AE125+'Чт День 4 Нед 2'!AE125+'Ср День 3 Нед 2'!AF125+'Вт День 2 Нед 2'!AE125+'Пн 1 день нед 2'!AJ125</f>
        <v>1.2500000000000001E-2</v>
      </c>
      <c r="I125" s="178">
        <f t="shared" si="1"/>
        <v>0.38210000000000005</v>
      </c>
    </row>
    <row r="126" spans="1:9" x14ac:dyDescent="0.25">
      <c r="A126" s="15">
        <v>105</v>
      </c>
      <c r="B126" s="263" t="s">
        <v>77</v>
      </c>
      <c r="C126" s="25" t="s">
        <v>12</v>
      </c>
      <c r="D126" s="191">
        <f>'Сб День 6 Нед 2'!N126+'Пт День 5 Нед 2'!K126+'Чт День 4 Нед 2'!K126+'Ср День 3 Нед 2'!L126+'Вт День 2 Нед 2'!K126+'Пн 1 день нед 2'!N126</f>
        <v>0</v>
      </c>
      <c r="E126" s="191">
        <f>'Сб День 6 Нед 2'!Y126+'Пт День 5 Нед 2'!T126+'Чт День 4 Нед 2'!T126+'Ср День 3 Нед 2'!U126+'Вт День 2 Нед 2'!T126+'Пн 1 день нед 2'!Y126</f>
        <v>0</v>
      </c>
      <c r="F126" s="191">
        <f>'Сб День 6 Нед 2'!AB126+'Пт День 5 Нед 2'!W126+'Чт День 4 Нед 2'!W126+'Ср День 3 Нед 2'!X126+'Вт День 2 Нед 2'!W126+'Пн 1 день нед 2'!AB126</f>
        <v>0</v>
      </c>
      <c r="G126" s="191">
        <f>'Сб День 6 Нед 2'!AF126+'Пт День 5 Нед 2'!AA126+'Чт День 4 Нед 2'!AA126+'Ср День 3 Нед 2'!AB126+'Вт День 2 Нед 2'!AA126+'Пн 1 день нед 2'!AF126</f>
        <v>0</v>
      </c>
      <c r="H126" s="38">
        <f>'Сб День 6 Нед 2'!AJ126+'Пт День 5 Нед 2'!AE126+'Чт День 4 Нед 2'!AE126+'Ср День 3 Нед 2'!AF126+'Вт День 2 Нед 2'!AE126+'Пн 1 день нед 2'!AJ126</f>
        <v>0</v>
      </c>
      <c r="I126" s="178">
        <f t="shared" si="1"/>
        <v>0</v>
      </c>
    </row>
    <row r="127" spans="1:9" ht="15" customHeight="1" x14ac:dyDescent="0.25">
      <c r="A127" s="15">
        <v>106</v>
      </c>
      <c r="B127" s="263" t="s">
        <v>76</v>
      </c>
      <c r="C127" s="25" t="s">
        <v>12</v>
      </c>
      <c r="D127" s="191">
        <f>'Сб День 6 Нед 2'!N127+'Пт День 5 Нед 2'!K127+'Чт День 4 Нед 2'!K127+'Ср День 3 Нед 2'!L127+'Вт День 2 Нед 2'!K127+'Пн 1 день нед 2'!N127</f>
        <v>0</v>
      </c>
      <c r="E127" s="191">
        <f>'Сб День 6 Нед 2'!Y127+'Пт День 5 Нед 2'!T127+'Чт День 4 Нед 2'!T127+'Ср День 3 Нед 2'!U127+'Вт День 2 Нед 2'!T127+'Пн 1 день нед 2'!Y127</f>
        <v>0</v>
      </c>
      <c r="F127" s="191">
        <f>'Сб День 6 Нед 2'!AB127+'Пт День 5 Нед 2'!W127+'Чт День 4 Нед 2'!W127+'Ср День 3 Нед 2'!X127+'Вт День 2 Нед 2'!W127+'Пн 1 день нед 2'!AB127</f>
        <v>0</v>
      </c>
      <c r="G127" s="191">
        <f>'Сб День 6 Нед 2'!AF127+'Пт День 5 Нед 2'!AA127+'Чт День 4 Нед 2'!AA127+'Ср День 3 Нед 2'!AB127+'Вт День 2 Нед 2'!AA127+'Пн 1 день нед 2'!AF127</f>
        <v>0</v>
      </c>
      <c r="H127" s="38">
        <f>'Сб День 6 Нед 2'!AJ127+'Пт День 5 Нед 2'!AE127+'Чт День 4 Нед 2'!AE127+'Ср День 3 Нед 2'!AF127+'Вт День 2 Нед 2'!AE127+'Пн 1 день нед 2'!AJ127</f>
        <v>0</v>
      </c>
      <c r="I127" s="178">
        <f t="shared" si="1"/>
        <v>0</v>
      </c>
    </row>
    <row r="128" spans="1:9" ht="15" customHeight="1" x14ac:dyDescent="0.25">
      <c r="A128" s="15">
        <v>107</v>
      </c>
      <c r="B128" s="269" t="s">
        <v>78</v>
      </c>
      <c r="C128" s="25" t="s">
        <v>12</v>
      </c>
      <c r="D128" s="191">
        <f>'Сб День 6 Нед 2'!N128+'Пт День 5 Нед 2'!K128+'Чт День 4 Нед 2'!K128+'Ср День 3 Нед 2'!L128+'Вт День 2 Нед 2'!K128+'Пн 1 день нед 2'!N128</f>
        <v>0</v>
      </c>
      <c r="E128" s="191">
        <f>'Сб День 6 Нед 2'!Y128+'Пт День 5 Нед 2'!T128+'Чт День 4 Нед 2'!T128+'Ср День 3 Нед 2'!U128+'Вт День 2 Нед 2'!T128+'Пн 1 день нед 2'!Y128</f>
        <v>0</v>
      </c>
      <c r="F128" s="191">
        <f>'Сб День 6 Нед 2'!AB128+'Пт День 5 Нед 2'!W128+'Чт День 4 Нед 2'!W128+'Ср День 3 Нед 2'!X128+'Вт День 2 Нед 2'!W128+'Пн 1 день нед 2'!AB128</f>
        <v>0</v>
      </c>
      <c r="G128" s="191">
        <f>'Сб День 6 Нед 2'!AF128+'Пт День 5 Нед 2'!AA128+'Чт День 4 Нед 2'!AA128+'Ср День 3 Нед 2'!AB128+'Вт День 2 Нед 2'!AA128+'Пн 1 день нед 2'!AF128</f>
        <v>0</v>
      </c>
      <c r="H128" s="38">
        <f>'Сб День 6 Нед 2'!AJ128+'Пт День 5 Нед 2'!AE128+'Чт День 4 Нед 2'!AE128+'Ср День 3 Нед 2'!AF128+'Вт День 2 Нед 2'!AE128+'Пн 1 день нед 2'!AJ128</f>
        <v>0</v>
      </c>
      <c r="I128" s="178">
        <f t="shared" si="1"/>
        <v>0</v>
      </c>
    </row>
    <row r="129" spans="1:9" ht="15" customHeight="1" x14ac:dyDescent="0.25">
      <c r="A129" s="15">
        <v>108</v>
      </c>
      <c r="B129" s="269" t="s">
        <v>107</v>
      </c>
      <c r="C129" s="25" t="s">
        <v>12</v>
      </c>
      <c r="D129" s="191">
        <f>'Сб День 6 Нед 2'!N129+'Пт День 5 Нед 2'!K129+'Чт День 4 Нед 2'!K129+'Ср День 3 Нед 2'!L129+'Вт День 2 Нед 2'!K129+'Пн 1 день нед 2'!N129</f>
        <v>0</v>
      </c>
      <c r="E129" s="191">
        <f>'Сб День 6 Нед 2'!Y129+'Пт День 5 Нед 2'!T129+'Чт День 4 Нед 2'!T129+'Ср День 3 Нед 2'!U129+'Вт День 2 Нед 2'!T129+'Пн 1 день нед 2'!Y129</f>
        <v>0</v>
      </c>
      <c r="F129" s="191">
        <f>'Сб День 6 Нед 2'!AB129+'Пт День 5 Нед 2'!W129+'Чт День 4 Нед 2'!W129+'Ср День 3 Нед 2'!X129+'Вт День 2 Нед 2'!W129+'Пн 1 день нед 2'!AB129</f>
        <v>0</v>
      </c>
      <c r="G129" s="191">
        <f>'Сб День 6 Нед 2'!AF129+'Пт День 5 Нед 2'!AA129+'Чт День 4 Нед 2'!AA129+'Ср День 3 Нед 2'!AB129+'Вт День 2 Нед 2'!AA129+'Пн 1 день нед 2'!AF129</f>
        <v>0</v>
      </c>
      <c r="H129" s="38">
        <f>'Сб День 6 Нед 2'!AJ129+'Пт День 5 Нед 2'!AE129+'Чт День 4 Нед 2'!AE129+'Ср День 3 Нед 2'!AF129+'Вт День 2 Нед 2'!AE129+'Пн 1 день нед 2'!AJ129</f>
        <v>0</v>
      </c>
      <c r="I129" s="178">
        <f t="shared" si="1"/>
        <v>0</v>
      </c>
    </row>
    <row r="130" spans="1:9" ht="15" customHeight="1" x14ac:dyDescent="0.25">
      <c r="A130" s="15">
        <v>109</v>
      </c>
      <c r="B130" s="269" t="s">
        <v>209</v>
      </c>
      <c r="C130" s="25" t="s">
        <v>12</v>
      </c>
      <c r="D130" s="191">
        <f>'Сб День 6 Нед 2'!N130+'Пт День 5 Нед 2'!K130+'Чт День 4 Нед 2'!K130+'Ср День 3 Нед 2'!L130+'Вт День 2 Нед 2'!K130+'Пн 1 день нед 2'!N130</f>
        <v>0</v>
      </c>
      <c r="E130" s="191">
        <f>'Сб День 6 Нед 2'!Y130+'Пт День 5 Нед 2'!T130+'Чт День 4 Нед 2'!T130+'Ср День 3 Нед 2'!U130+'Вт День 2 Нед 2'!T130+'Пн 1 день нед 2'!Y130</f>
        <v>0</v>
      </c>
      <c r="F130" s="191">
        <f>'Сб День 6 Нед 2'!AB130+'Пт День 5 Нед 2'!W130+'Чт День 4 Нед 2'!W130+'Ср День 3 Нед 2'!X130+'Вт День 2 Нед 2'!W130+'Пн 1 день нед 2'!AB130</f>
        <v>0</v>
      </c>
      <c r="G130" s="191">
        <f>'Сб День 6 Нед 2'!AF130+'Пт День 5 Нед 2'!AA130+'Чт День 4 Нед 2'!AA130+'Ср День 3 Нед 2'!AB130+'Вт День 2 Нед 2'!AA130+'Пн 1 день нед 2'!AF130</f>
        <v>0</v>
      </c>
      <c r="H130" s="38">
        <f>'Сб День 6 Нед 2'!AJ130+'Пт День 5 Нед 2'!AE130+'Чт День 4 Нед 2'!AE130+'Ср День 3 Нед 2'!AF130+'Вт День 2 Нед 2'!AE130+'Пн 1 день нед 2'!AJ130</f>
        <v>0</v>
      </c>
      <c r="I130" s="178">
        <f t="shared" si="1"/>
        <v>0</v>
      </c>
    </row>
    <row r="131" spans="1:9" ht="15" customHeight="1" x14ac:dyDescent="0.25">
      <c r="A131" s="329"/>
      <c r="B131" s="331" t="s">
        <v>235</v>
      </c>
      <c r="C131" s="56"/>
      <c r="D131" s="191"/>
      <c r="E131" s="191"/>
      <c r="F131" s="191"/>
      <c r="G131" s="191"/>
      <c r="H131" s="38"/>
      <c r="I131" s="178"/>
    </row>
    <row r="132" spans="1:9" ht="15" customHeight="1" x14ac:dyDescent="0.25">
      <c r="A132" s="65">
        <v>110</v>
      </c>
      <c r="B132" s="50" t="s">
        <v>95</v>
      </c>
      <c r="C132" s="57" t="s">
        <v>12</v>
      </c>
      <c r="D132" s="191">
        <f>'Сб День 6 Нед 2'!N132+'Пт День 5 Нед 2'!K132+'Чт День 4 Нед 2'!K132+'Ср День 3 Нед 2'!L132+'Вт День 2 Нед 2'!K132+'Пн 1 день нед 2'!N132</f>
        <v>0</v>
      </c>
      <c r="E132" s="191">
        <f>'Сб День 6 Нед 2'!Y132+'Пт День 5 Нед 2'!T132+'Чт День 4 Нед 2'!T132+'Ср День 3 Нед 2'!U132+'Вт День 2 Нед 2'!T132+'Пн 1 день нед 2'!Y132</f>
        <v>0</v>
      </c>
      <c r="F132" s="191">
        <f>'Сб День 6 Нед 2'!AB132+'Пт День 5 Нед 2'!W132+'Чт День 4 Нед 2'!W132+'Ср День 3 Нед 2'!X132+'Вт День 2 Нед 2'!W132+'Пн 1 день нед 2'!AB132</f>
        <v>0</v>
      </c>
      <c r="G132" s="191">
        <f>'Сб День 6 Нед 2'!AF132+'Пт День 5 Нед 2'!AA132+'Чт День 4 Нед 2'!AA132+'Ср День 3 Нед 2'!AB132+'Вт День 2 Нед 2'!AA132+'Пн 1 день нед 2'!AF132</f>
        <v>0</v>
      </c>
      <c r="H132" s="38">
        <f>'Сб День 6 Нед 2'!AJ132+'Пт День 5 Нед 2'!AE132+'Чт День 4 Нед 2'!AE132+'Ср День 3 Нед 2'!AF132+'Вт День 2 Нед 2'!AE132+'Пн 1 день нед 2'!AJ132</f>
        <v>0</v>
      </c>
      <c r="I132" s="178">
        <f t="shared" si="1"/>
        <v>0</v>
      </c>
    </row>
    <row r="133" spans="1:9" ht="15" customHeight="1" x14ac:dyDescent="0.25">
      <c r="A133" s="65">
        <v>111</v>
      </c>
      <c r="B133" s="50" t="s">
        <v>96</v>
      </c>
      <c r="C133" s="57" t="s">
        <v>12</v>
      </c>
      <c r="D133" s="191">
        <f>'Сб День 6 Нед 2'!N133+'Пт День 5 Нед 2'!K133+'Чт День 4 Нед 2'!K133+'Ср День 3 Нед 2'!L133+'Вт День 2 Нед 2'!K133+'Пн 1 день нед 2'!N133</f>
        <v>0</v>
      </c>
      <c r="E133" s="191">
        <f>'Сб День 6 Нед 2'!Y133+'Пт День 5 Нед 2'!T133+'Чт День 4 Нед 2'!T133+'Ср День 3 Нед 2'!U133+'Вт День 2 Нед 2'!T133+'Пн 1 день нед 2'!Y133</f>
        <v>0</v>
      </c>
      <c r="F133" s="191">
        <f>'Сб День 6 Нед 2'!AB133+'Пт День 5 Нед 2'!W133+'Чт День 4 Нед 2'!W133+'Ср День 3 Нед 2'!X133+'Вт День 2 Нед 2'!W133+'Пн 1 день нед 2'!AB133</f>
        <v>0</v>
      </c>
      <c r="G133" s="191">
        <f>'Сб День 6 Нед 2'!AF133+'Пт День 5 Нед 2'!AA133+'Чт День 4 Нед 2'!AA133+'Ср День 3 Нед 2'!AB133+'Вт День 2 Нед 2'!AA133+'Пн 1 день нед 2'!AF133</f>
        <v>0</v>
      </c>
      <c r="H133" s="38">
        <f>'Сб День 6 Нед 2'!AJ133+'Пт День 5 Нед 2'!AE133+'Чт День 4 Нед 2'!AE133+'Ср День 3 Нед 2'!AF133+'Вт День 2 Нед 2'!AE133+'Пн 1 день нед 2'!AJ133</f>
        <v>0</v>
      </c>
      <c r="I133" s="178">
        <f t="shared" si="1"/>
        <v>0</v>
      </c>
    </row>
    <row r="134" spans="1:9" ht="15" customHeight="1" x14ac:dyDescent="0.25">
      <c r="A134" s="65">
        <v>112</v>
      </c>
      <c r="B134" s="50" t="s">
        <v>97</v>
      </c>
      <c r="C134" s="57" t="s">
        <v>12</v>
      </c>
      <c r="D134" s="191">
        <f>'Сб День 6 Нед 2'!N134+'Пт День 5 Нед 2'!K134+'Чт День 4 Нед 2'!K134+'Ср День 3 Нед 2'!L134+'Вт День 2 Нед 2'!K134+'Пн 1 день нед 2'!N134</f>
        <v>0</v>
      </c>
      <c r="E134" s="191">
        <f>'Сб День 6 Нед 2'!Y134+'Пт День 5 Нед 2'!T134+'Чт День 4 Нед 2'!T134+'Ср День 3 Нед 2'!U134+'Вт День 2 Нед 2'!T134+'Пн 1 день нед 2'!Y134</f>
        <v>0</v>
      </c>
      <c r="F134" s="191">
        <f>'Сб День 6 Нед 2'!AB134+'Пт День 5 Нед 2'!W134+'Чт День 4 Нед 2'!W134+'Ср День 3 Нед 2'!X134+'Вт День 2 Нед 2'!W134+'Пн 1 день нед 2'!AB134</f>
        <v>0</v>
      </c>
      <c r="G134" s="191">
        <f>'Сб День 6 Нед 2'!AF134+'Пт День 5 Нед 2'!AA134+'Чт День 4 Нед 2'!AA134+'Ср День 3 Нед 2'!AB134+'Вт День 2 Нед 2'!AA134+'Пн 1 день нед 2'!AF134</f>
        <v>0</v>
      </c>
      <c r="H134" s="38">
        <f>'Сб День 6 Нед 2'!AJ134+'Пт День 5 Нед 2'!AE134+'Чт День 4 Нед 2'!AE134+'Ср День 3 Нед 2'!AF134+'Вт День 2 Нед 2'!AE134+'Пн 1 день нед 2'!AJ134</f>
        <v>0</v>
      </c>
      <c r="I134" s="178">
        <f t="shared" si="1"/>
        <v>0</v>
      </c>
    </row>
    <row r="135" spans="1:9" ht="15" customHeight="1" x14ac:dyDescent="0.25">
      <c r="A135" s="65">
        <v>113</v>
      </c>
      <c r="B135" s="50" t="s">
        <v>98</v>
      </c>
      <c r="C135" s="57" t="s">
        <v>12</v>
      </c>
      <c r="D135" s="191">
        <f>'Сб День 6 Нед 2'!N135+'Пт День 5 Нед 2'!K135+'Чт День 4 Нед 2'!K135+'Ср День 3 Нед 2'!L135+'Вт День 2 Нед 2'!K135+'Пн 1 день нед 2'!N135</f>
        <v>0</v>
      </c>
      <c r="E135" s="191">
        <f>'Сб День 6 Нед 2'!Y135+'Пт День 5 Нед 2'!T135+'Чт День 4 Нед 2'!T135+'Ср День 3 Нед 2'!U135+'Вт День 2 Нед 2'!T135+'Пн 1 день нед 2'!Y135</f>
        <v>0</v>
      </c>
      <c r="F135" s="191">
        <f>'Сб День 6 Нед 2'!AB135+'Пт День 5 Нед 2'!W135+'Чт День 4 Нед 2'!W135+'Ср День 3 Нед 2'!X135+'Вт День 2 Нед 2'!W135+'Пн 1 день нед 2'!AB135</f>
        <v>0</v>
      </c>
      <c r="G135" s="191">
        <f>'Сб День 6 Нед 2'!AF135+'Пт День 5 Нед 2'!AA135+'Чт День 4 Нед 2'!AA135+'Ср День 3 Нед 2'!AB135+'Вт День 2 Нед 2'!AA135+'Пн 1 день нед 2'!AF135</f>
        <v>0</v>
      </c>
      <c r="H135" s="38">
        <f>'Сб День 6 Нед 2'!AJ135+'Пт День 5 Нед 2'!AE135+'Чт День 4 Нед 2'!AE135+'Ср День 3 Нед 2'!AF135+'Вт День 2 Нед 2'!AE135+'Пн 1 день нед 2'!AJ135</f>
        <v>0</v>
      </c>
      <c r="I135" s="178">
        <f t="shared" si="1"/>
        <v>0</v>
      </c>
    </row>
    <row r="136" spans="1:9" ht="15" customHeight="1" x14ac:dyDescent="0.25">
      <c r="A136" s="65">
        <v>114</v>
      </c>
      <c r="B136" s="50" t="s">
        <v>99</v>
      </c>
      <c r="C136" s="57" t="s">
        <v>12</v>
      </c>
      <c r="D136" s="191">
        <f>'Сб День 6 Нед 2'!N136+'Пт День 5 Нед 2'!K136+'Чт День 4 Нед 2'!K136+'Ср День 3 Нед 2'!L136+'Вт День 2 Нед 2'!K136+'Пн 1 день нед 2'!N136</f>
        <v>0</v>
      </c>
      <c r="E136" s="191">
        <f>'Сб День 6 Нед 2'!Y136+'Пт День 5 Нед 2'!T136+'Чт День 4 Нед 2'!T136+'Ср День 3 Нед 2'!U136+'Вт День 2 Нед 2'!T136+'Пн 1 день нед 2'!Y136</f>
        <v>0</v>
      </c>
      <c r="F136" s="191">
        <f>'Сб День 6 Нед 2'!AB136+'Пт День 5 Нед 2'!W136+'Чт День 4 Нед 2'!W136+'Ср День 3 Нед 2'!X136+'Вт День 2 Нед 2'!W136+'Пн 1 день нед 2'!AB136</f>
        <v>0</v>
      </c>
      <c r="G136" s="191">
        <f>'Сб День 6 Нед 2'!AF136+'Пт День 5 Нед 2'!AA136+'Чт День 4 Нед 2'!AA136+'Ср День 3 Нед 2'!AB136+'Вт День 2 Нед 2'!AA136+'Пн 1 день нед 2'!AF136</f>
        <v>0</v>
      </c>
      <c r="H136" s="38">
        <f>'Сб День 6 Нед 2'!AJ136+'Пт День 5 Нед 2'!AE136+'Чт День 4 Нед 2'!AE136+'Ср День 3 Нед 2'!AF136+'Вт День 2 Нед 2'!AE136+'Пн 1 день нед 2'!AJ136</f>
        <v>0</v>
      </c>
      <c r="I136" s="178">
        <f t="shared" ref="I136:I148" si="2">D136+E136+F136+G136+H136</f>
        <v>0</v>
      </c>
    </row>
    <row r="137" spans="1:9" ht="15" customHeight="1" x14ac:dyDescent="0.25">
      <c r="A137" s="45"/>
      <c r="B137" s="57" t="s">
        <v>100</v>
      </c>
      <c r="C137" s="35"/>
      <c r="D137" s="191"/>
      <c r="E137" s="191"/>
      <c r="F137" s="191"/>
      <c r="G137" s="191"/>
      <c r="H137" s="38"/>
      <c r="I137" s="178"/>
    </row>
    <row r="138" spans="1:9" ht="15" customHeight="1" x14ac:dyDescent="0.25">
      <c r="A138" s="427">
        <v>115</v>
      </c>
      <c r="B138" s="426" t="s">
        <v>287</v>
      </c>
      <c r="C138" s="425" t="s">
        <v>82</v>
      </c>
      <c r="D138" s="191">
        <f>'Сб День 6 Нед 2'!N138+'Пт День 5 Нед 2'!K138+'Чт День 4 Нед 2'!K138+'Ср День 3 Нед 2'!L138+'Вт День 2 Нед 2'!K138+'Пн 1 день нед 2'!N138</f>
        <v>0</v>
      </c>
      <c r="E138" s="191">
        <f>'Сб День 6 Нед 2'!Y138+'Пт День 5 Нед 2'!T138+'Чт День 4 Нед 2'!T138+'Ср День 3 Нед 2'!U138+'Вт День 2 Нед 2'!T138+'Пн 1 день нед 2'!Y138</f>
        <v>0</v>
      </c>
      <c r="F138" s="191">
        <f>'Сб День 6 Нед 2'!AB138+'Пт День 5 Нед 2'!W138+'Чт День 4 Нед 2'!W138+'Ср День 3 Нед 2'!X138+'Вт День 2 Нед 2'!W138+'Пн 1 день нед 2'!AB138</f>
        <v>0</v>
      </c>
      <c r="G138" s="191">
        <f>'Сб День 6 Нед 2'!AF138+'Пт День 5 Нед 2'!AA138+'Чт День 4 Нед 2'!AA138+'Ср День 3 Нед 2'!AB138+'Вт День 2 Нед 2'!AA138+'Пн 1 день нед 2'!AF138</f>
        <v>0</v>
      </c>
      <c r="H138" s="38">
        <f>'Сб День 6 Нед 2'!AJ138+'Пт День 5 Нед 2'!AE138+'Чт День 4 Нед 2'!AE138+'Ср День 3 Нед 2'!AF138+'Вт День 2 Нед 2'!AE138+'Пн 1 день нед 2'!AJ138</f>
        <v>0</v>
      </c>
      <c r="I138" s="178">
        <f t="shared" si="2"/>
        <v>0</v>
      </c>
    </row>
    <row r="139" spans="1:9" x14ac:dyDescent="0.25">
      <c r="A139" s="256">
        <v>116</v>
      </c>
      <c r="B139" s="272" t="s">
        <v>86</v>
      </c>
      <c r="C139" s="61" t="s">
        <v>12</v>
      </c>
      <c r="D139" s="191">
        <f>'Сб День 6 Нед 2'!N139+'Пт День 5 Нед 2'!K139+'Чт День 4 Нед 2'!K139+'Ср День 3 Нед 2'!L139+'Вт День 2 Нед 2'!K139+'Пн 1 день нед 2'!N139</f>
        <v>0</v>
      </c>
      <c r="E139" s="191">
        <f>'Сб День 6 Нед 2'!Y139+'Пт День 5 Нед 2'!T139+'Чт День 4 Нед 2'!T139+'Ср День 3 Нед 2'!U139+'Вт День 2 Нед 2'!T139+'Пн 1 день нед 2'!Y139</f>
        <v>0</v>
      </c>
      <c r="F139" s="191">
        <f>'Сб День 6 Нед 2'!AB139+'Пт День 5 Нед 2'!W139+'Чт День 4 Нед 2'!W139+'Ср День 3 Нед 2'!X139+'Вт День 2 Нед 2'!W139+'Пн 1 день нед 2'!AB139</f>
        <v>0</v>
      </c>
      <c r="G139" s="191">
        <f>'Сб День 6 Нед 2'!AF139+'Пт День 5 Нед 2'!AA139+'Чт День 4 Нед 2'!AA139+'Ср День 3 Нед 2'!AB139+'Вт День 2 Нед 2'!AA139+'Пн 1 день нед 2'!AF139</f>
        <v>0</v>
      </c>
      <c r="H139" s="38">
        <f>'Сб День 6 Нед 2'!AJ139+'Пт День 5 Нед 2'!AE139+'Чт День 4 Нед 2'!AE139+'Ср День 3 Нед 2'!AF139+'Вт День 2 Нед 2'!AE139+'Пн 1 день нед 2'!AJ139</f>
        <v>0</v>
      </c>
      <c r="I139" s="178">
        <f t="shared" si="2"/>
        <v>0</v>
      </c>
    </row>
    <row r="140" spans="1:9" ht="15" customHeight="1" x14ac:dyDescent="0.25">
      <c r="A140" s="427">
        <v>117</v>
      </c>
      <c r="B140" s="273" t="s">
        <v>238</v>
      </c>
      <c r="C140" s="63" t="s">
        <v>82</v>
      </c>
      <c r="D140" s="191">
        <f>'Сб День 6 Нед 2'!N140+'Пт День 5 Нед 2'!K140+'Чт День 4 Нед 2'!K140+'Ср День 3 Нед 2'!L140+'Вт День 2 Нед 2'!K140+'Пн 1 день нед 2'!N140</f>
        <v>0</v>
      </c>
      <c r="E140" s="191">
        <f>'Сб День 6 Нед 2'!Y140+'Пт День 5 Нед 2'!T140+'Чт День 4 Нед 2'!T140+'Ср День 3 Нед 2'!U140+'Вт День 2 Нед 2'!T140+'Пн 1 день нед 2'!Y140</f>
        <v>0</v>
      </c>
      <c r="F140" s="191">
        <f>'Сб День 6 Нед 2'!AB140+'Пт День 5 Нед 2'!W140+'Чт День 4 Нед 2'!W140+'Ср День 3 Нед 2'!X140+'Вт День 2 Нед 2'!W140+'Пн 1 день нед 2'!AB140</f>
        <v>0</v>
      </c>
      <c r="G140" s="191">
        <f>'Сб День 6 Нед 2'!AF140+'Пт День 5 Нед 2'!AA140+'Чт День 4 Нед 2'!AA140+'Ср День 3 Нед 2'!AB140+'Вт День 2 Нед 2'!AA140+'Пн 1 день нед 2'!AF140</f>
        <v>0</v>
      </c>
      <c r="H140" s="38">
        <f>'Сб День 6 Нед 2'!AJ140+'Пт День 5 Нед 2'!AE140+'Чт День 4 Нед 2'!AE140+'Ср День 3 Нед 2'!AF140+'Вт День 2 Нед 2'!AE140+'Пн 1 день нед 2'!AJ140</f>
        <v>0</v>
      </c>
      <c r="I140" s="178">
        <f t="shared" si="2"/>
        <v>0</v>
      </c>
    </row>
    <row r="141" spans="1:9" ht="15.75" customHeight="1" x14ac:dyDescent="0.25">
      <c r="A141" s="256">
        <v>118</v>
      </c>
      <c r="B141" s="272" t="s">
        <v>230</v>
      </c>
      <c r="C141" s="61" t="s">
        <v>12</v>
      </c>
      <c r="D141" s="191">
        <f>'Сб День 6 Нед 2'!N141+'Пт День 5 Нед 2'!K141+'Чт День 4 Нед 2'!K141+'Ср День 3 Нед 2'!L141+'Вт День 2 Нед 2'!K141+'Пн 1 день нед 2'!N141</f>
        <v>0</v>
      </c>
      <c r="E141" s="191">
        <f>'Сб День 6 Нед 2'!Y141+'Пт День 5 Нед 2'!T141+'Чт День 4 Нед 2'!T141+'Ср День 3 Нед 2'!U141+'Вт День 2 Нед 2'!T141+'Пн 1 день нед 2'!Y141</f>
        <v>0</v>
      </c>
      <c r="F141" s="191">
        <f>'Сб День 6 Нед 2'!AB141+'Пт День 5 Нед 2'!W141+'Чт День 4 Нед 2'!W141+'Ср День 3 Нед 2'!X141+'Вт День 2 Нед 2'!W141+'Пн 1 день нед 2'!AB141</f>
        <v>0</v>
      </c>
      <c r="G141" s="191">
        <f>'Сб День 6 Нед 2'!AF141+'Пт День 5 Нед 2'!AA141+'Чт День 4 Нед 2'!AA141+'Ср День 3 Нед 2'!AB141+'Вт День 2 Нед 2'!AA141+'Пн 1 день нед 2'!AF141</f>
        <v>0</v>
      </c>
      <c r="H141" s="38">
        <f>'Сб День 6 Нед 2'!AJ141+'Пт День 5 Нед 2'!AE141+'Чт День 4 Нед 2'!AE141+'Ср День 3 Нед 2'!AF141+'Вт День 2 Нед 2'!AE141+'Пн 1 день нед 2'!AJ141</f>
        <v>0</v>
      </c>
      <c r="I141" s="178">
        <f t="shared" si="2"/>
        <v>0</v>
      </c>
    </row>
    <row r="142" spans="1:9" ht="15.75" customHeight="1" x14ac:dyDescent="0.25">
      <c r="A142" s="427">
        <v>119</v>
      </c>
      <c r="B142" s="272" t="s">
        <v>211</v>
      </c>
      <c r="C142" s="61" t="s">
        <v>12</v>
      </c>
      <c r="D142" s="191">
        <f>'Сб День 6 Нед 2'!N142+'Пт День 5 Нед 2'!K142+'Чт День 4 Нед 2'!K142+'Ср День 3 Нед 2'!L142+'Вт День 2 Нед 2'!K142+'Пн 1 день нед 2'!N142</f>
        <v>0</v>
      </c>
      <c r="E142" s="191">
        <f>'Сб День 6 Нед 2'!Y142+'Пт День 5 Нед 2'!T142+'Чт День 4 Нед 2'!T142+'Ср День 3 Нед 2'!U142+'Вт День 2 Нед 2'!T142+'Пн 1 день нед 2'!Y142</f>
        <v>0</v>
      </c>
      <c r="F142" s="191">
        <f>'Сб День 6 Нед 2'!AB142+'Пт День 5 Нед 2'!W142+'Чт День 4 Нед 2'!W142+'Ср День 3 Нед 2'!X142+'Вт День 2 Нед 2'!W142+'Пн 1 день нед 2'!AB142</f>
        <v>0</v>
      </c>
      <c r="G142" s="191">
        <f>'Сб День 6 Нед 2'!AF142+'Пт День 5 Нед 2'!AA142+'Чт День 4 Нед 2'!AA142+'Ср День 3 Нед 2'!AB142+'Вт День 2 Нед 2'!AA142+'Пн 1 день нед 2'!AF142</f>
        <v>0</v>
      </c>
      <c r="H142" s="38">
        <f>'Сб День 6 Нед 2'!AJ142+'Пт День 5 Нед 2'!AE142+'Чт День 4 Нед 2'!AE142+'Ср День 3 Нед 2'!AF142+'Вт День 2 Нед 2'!AE142+'Пн 1 день нед 2'!AJ142</f>
        <v>0</v>
      </c>
      <c r="I142" s="178">
        <f t="shared" si="2"/>
        <v>0</v>
      </c>
    </row>
    <row r="143" spans="1:9" ht="15" customHeight="1" x14ac:dyDescent="0.25">
      <c r="A143" s="256">
        <v>120</v>
      </c>
      <c r="B143" s="22" t="s">
        <v>19</v>
      </c>
      <c r="C143" s="23" t="s">
        <v>12</v>
      </c>
      <c r="D143" s="191">
        <f>'Сб День 6 Нед 2'!N143+'Пт День 5 Нед 2'!K143+'Чт День 4 Нед 2'!K143+'Ср День 3 Нед 2'!L143+'Вт День 2 Нед 2'!K143+'Пн 1 день нед 2'!N143</f>
        <v>0</v>
      </c>
      <c r="E143" s="191">
        <f>'Сб День 6 Нед 2'!Y143+'Пт День 5 Нед 2'!T143+'Чт День 4 Нед 2'!T143+'Ср День 3 Нед 2'!U143+'Вт День 2 Нед 2'!T143+'Пн 1 день нед 2'!Y143</f>
        <v>0</v>
      </c>
      <c r="F143" s="191">
        <f>'Сб День 6 Нед 2'!AB143+'Пт День 5 Нед 2'!W143+'Чт День 4 Нед 2'!W143+'Ср День 3 Нед 2'!X143+'Вт День 2 Нед 2'!W143+'Пн 1 день нед 2'!AB143</f>
        <v>0</v>
      </c>
      <c r="G143" s="191">
        <f>'Сб День 6 Нед 2'!AF143+'Пт День 5 Нед 2'!AA143+'Чт День 4 Нед 2'!AA143+'Ср День 3 Нед 2'!AB143+'Вт День 2 Нед 2'!AA143+'Пн 1 день нед 2'!AF143</f>
        <v>0</v>
      </c>
      <c r="H143" s="38">
        <f>'Сб День 6 Нед 2'!AJ143+'Пт День 5 Нед 2'!AE143+'Чт День 4 Нед 2'!AE143+'Ср День 3 Нед 2'!AF143+'Вт День 2 Нед 2'!AE143+'Пн 1 день нед 2'!AJ143</f>
        <v>0</v>
      </c>
      <c r="I143" s="178">
        <f t="shared" si="2"/>
        <v>0</v>
      </c>
    </row>
    <row r="144" spans="1:9" ht="24.75" customHeight="1" x14ac:dyDescent="0.25">
      <c r="A144" s="427">
        <v>121</v>
      </c>
      <c r="B144" s="272" t="s">
        <v>232</v>
      </c>
      <c r="C144" s="61" t="s">
        <v>82</v>
      </c>
      <c r="D144" s="191">
        <f>'Сб День 6 Нед 2'!N144+'Пт День 5 Нед 2'!K144+'Чт День 4 Нед 2'!K144+'Ср День 3 Нед 2'!L144+'Вт День 2 Нед 2'!K144+'Пн 1 день нед 2'!N144</f>
        <v>0</v>
      </c>
      <c r="E144" s="191">
        <f>'Сб День 6 Нед 2'!Y144+'Пт День 5 Нед 2'!T144+'Чт День 4 Нед 2'!T144+'Ср День 3 Нед 2'!U144+'Вт День 2 Нед 2'!T144+'Пн 1 день нед 2'!Y144</f>
        <v>0</v>
      </c>
      <c r="F144" s="191">
        <f>'Сб День 6 Нед 2'!AB144+'Пт День 5 Нед 2'!W144+'Чт День 4 Нед 2'!W144+'Ср День 3 Нед 2'!X144+'Вт День 2 Нед 2'!W144+'Пн 1 день нед 2'!AB144</f>
        <v>0</v>
      </c>
      <c r="G144" s="191">
        <f>'Сб День 6 Нед 2'!AF144+'Пт День 5 Нед 2'!AA144+'Чт День 4 Нед 2'!AA144+'Ср День 3 Нед 2'!AB144+'Вт День 2 Нед 2'!AA144+'Пн 1 день нед 2'!AF144</f>
        <v>0</v>
      </c>
      <c r="H144" s="38">
        <f>'Сб День 6 Нед 2'!AJ144+'Пт День 5 Нед 2'!AE144+'Чт День 4 Нед 2'!AE144+'Ср День 3 Нед 2'!AF144+'Вт День 2 Нед 2'!AE144+'Пн 1 день нед 2'!AJ144</f>
        <v>0</v>
      </c>
      <c r="I144" s="178">
        <f t="shared" si="2"/>
        <v>0</v>
      </c>
    </row>
    <row r="145" spans="1:9" ht="15" customHeight="1" x14ac:dyDescent="0.25">
      <c r="A145" s="256">
        <v>122</v>
      </c>
      <c r="B145" s="272" t="s">
        <v>233</v>
      </c>
      <c r="C145" s="61" t="s">
        <v>82</v>
      </c>
      <c r="D145" s="191">
        <f>'Сб День 6 Нед 2'!N145+'Пт День 5 Нед 2'!K145+'Чт День 4 Нед 2'!K145+'Ср День 3 Нед 2'!L145+'Вт День 2 Нед 2'!K145+'Пн 1 день нед 2'!N145</f>
        <v>0</v>
      </c>
      <c r="E145" s="191">
        <f>'Сб День 6 Нед 2'!Y145+'Пт День 5 Нед 2'!T145+'Чт День 4 Нед 2'!T145+'Ср День 3 Нед 2'!U145+'Вт День 2 Нед 2'!T145+'Пн 1 день нед 2'!Y145</f>
        <v>0</v>
      </c>
      <c r="F145" s="191">
        <f>'Сб День 6 Нед 2'!AB145+'Пт День 5 Нед 2'!W145+'Чт День 4 Нед 2'!W145+'Ср День 3 Нед 2'!X145+'Вт День 2 Нед 2'!W145+'Пн 1 день нед 2'!AB145</f>
        <v>0</v>
      </c>
      <c r="G145" s="191">
        <f>'Сб День 6 Нед 2'!AF145+'Пт День 5 Нед 2'!AA145+'Чт День 4 Нед 2'!AA145+'Ср День 3 Нед 2'!AB145+'Вт День 2 Нед 2'!AA145+'Пн 1 день нед 2'!AF145</f>
        <v>0</v>
      </c>
      <c r="H145" s="38">
        <f>'Сб День 6 Нед 2'!AJ145+'Пт День 5 Нед 2'!AE145+'Чт День 4 Нед 2'!AE145+'Ср День 3 Нед 2'!AF145+'Вт День 2 Нед 2'!AE145+'Пн 1 день нед 2'!AJ145</f>
        <v>0</v>
      </c>
      <c r="I145" s="178">
        <f t="shared" si="2"/>
        <v>0</v>
      </c>
    </row>
    <row r="146" spans="1:9" ht="15.75" customHeight="1" x14ac:dyDescent="0.25">
      <c r="A146" s="427">
        <v>123</v>
      </c>
      <c r="B146" s="272" t="s">
        <v>240</v>
      </c>
      <c r="C146" s="61" t="s">
        <v>82</v>
      </c>
      <c r="D146" s="191">
        <f>'Сб День 6 Нед 2'!N146+'Пт День 5 Нед 2'!K146+'Чт День 4 Нед 2'!K146+'Ср День 3 Нед 2'!L146+'Вт День 2 Нед 2'!K146+'Пн 1 день нед 2'!N146</f>
        <v>0</v>
      </c>
      <c r="E146" s="191">
        <f>'Сб День 6 Нед 2'!Y146+'Пт День 5 Нед 2'!T146+'Чт День 4 Нед 2'!T146+'Ср День 3 Нед 2'!U146+'Вт День 2 Нед 2'!T146+'Пн 1 день нед 2'!Y146</f>
        <v>0</v>
      </c>
      <c r="F146" s="191">
        <f>'Сб День 6 Нед 2'!AB146+'Пт День 5 Нед 2'!W146+'Чт День 4 Нед 2'!W146+'Ср День 3 Нед 2'!X146+'Вт День 2 Нед 2'!W146+'Пн 1 день нед 2'!AB146</f>
        <v>0</v>
      </c>
      <c r="G146" s="191">
        <f>'Сб День 6 Нед 2'!AF146+'Пт День 5 Нед 2'!AA146+'Чт День 4 Нед 2'!AA146+'Ср День 3 Нед 2'!AB146+'Вт День 2 Нед 2'!AA146+'Пн 1 день нед 2'!AF146</f>
        <v>0</v>
      </c>
      <c r="H146" s="38">
        <f>'Сб День 6 Нед 2'!AJ146+'Пт День 5 Нед 2'!AE146+'Чт День 4 Нед 2'!AE146+'Ср День 3 Нед 2'!AF146+'Вт День 2 Нед 2'!AE146+'Пн 1 день нед 2'!AJ146</f>
        <v>0</v>
      </c>
      <c r="I146" s="178">
        <f t="shared" si="2"/>
        <v>0</v>
      </c>
    </row>
    <row r="147" spans="1:9" ht="21" customHeight="1" x14ac:dyDescent="0.25">
      <c r="A147" s="256">
        <v>124</v>
      </c>
      <c r="B147" s="272" t="s">
        <v>234</v>
      </c>
      <c r="C147" s="61" t="s">
        <v>82</v>
      </c>
      <c r="D147" s="191">
        <f>'Сб День 6 Нед 2'!N147+'Пт День 5 Нед 2'!K147+'Чт День 4 Нед 2'!K147+'Ср День 3 Нед 2'!L147+'Вт День 2 Нед 2'!K147+'Пн 1 день нед 2'!N147</f>
        <v>0</v>
      </c>
      <c r="E147" s="191">
        <f>'Сб День 6 Нед 2'!Y147+'Пт День 5 Нед 2'!T147+'Чт День 4 Нед 2'!T147+'Ср День 3 Нед 2'!U147+'Вт День 2 Нед 2'!T147+'Пн 1 день нед 2'!Y147</f>
        <v>0</v>
      </c>
      <c r="F147" s="191">
        <f>'Сб День 6 Нед 2'!AB147+'Пт День 5 Нед 2'!W147+'Чт День 4 Нед 2'!W147+'Ср День 3 Нед 2'!X147+'Вт День 2 Нед 2'!W147+'Пн 1 день нед 2'!AB147</f>
        <v>0</v>
      </c>
      <c r="G147" s="191">
        <f>'Сб День 6 Нед 2'!AF147+'Пт День 5 Нед 2'!AA147+'Чт День 4 Нед 2'!AA147+'Ср День 3 Нед 2'!AB147+'Вт День 2 Нед 2'!AA147+'Пн 1 день нед 2'!AF147</f>
        <v>0</v>
      </c>
      <c r="H147" s="38">
        <f>'Сб День 6 Нед 2'!AJ147+'Пт День 5 Нед 2'!AE147+'Чт День 4 Нед 2'!AE147+'Ср День 3 Нед 2'!AF147+'Вт День 2 Нед 2'!AE147+'Пн 1 день нед 2'!AJ147</f>
        <v>0</v>
      </c>
      <c r="I147" s="178">
        <f t="shared" si="2"/>
        <v>0</v>
      </c>
    </row>
    <row r="148" spans="1:9" ht="15" customHeight="1" x14ac:dyDescent="0.25">
      <c r="A148" s="427">
        <v>125</v>
      </c>
      <c r="B148" s="272" t="s">
        <v>210</v>
      </c>
      <c r="C148" s="61" t="s">
        <v>82</v>
      </c>
      <c r="D148" s="191">
        <f>'Сб День 6 Нед 2'!N148+'Пт День 5 Нед 2'!K148+'Чт День 4 Нед 2'!K148+'Ср День 3 Нед 2'!L148+'Вт День 2 Нед 2'!K148+'Пн 1 день нед 2'!N148</f>
        <v>0</v>
      </c>
      <c r="E148" s="191">
        <f>'Сб День 6 Нед 2'!Y148+'Пт День 5 Нед 2'!T148+'Чт День 4 Нед 2'!T148+'Ср День 3 Нед 2'!U148+'Вт День 2 Нед 2'!T148+'Пн 1 день нед 2'!Y148</f>
        <v>0</v>
      </c>
      <c r="F148" s="191">
        <f>'Сб День 6 Нед 2'!AB148+'Пт День 5 Нед 2'!W148+'Чт День 4 Нед 2'!W148+'Ср День 3 Нед 2'!X148+'Вт День 2 Нед 2'!W148+'Пн 1 день нед 2'!AB148</f>
        <v>0</v>
      </c>
      <c r="G148" s="191">
        <f>'Сб День 6 Нед 2'!AF148+'Пт День 5 Нед 2'!AA148+'Чт День 4 Нед 2'!AA148+'Ср День 3 Нед 2'!AB148+'Вт День 2 Нед 2'!AA148+'Пн 1 день нед 2'!AF148</f>
        <v>0</v>
      </c>
      <c r="H148" s="38">
        <f>'Сб День 6 Нед 2'!AJ148+'Пт День 5 Нед 2'!AE148+'Чт День 4 Нед 2'!AE148+'Ср День 3 Нед 2'!AF148+'Вт День 2 Нед 2'!AE148+'Пн 1 день нед 2'!AJ148</f>
        <v>0</v>
      </c>
      <c r="I148" s="178">
        <f t="shared" si="2"/>
        <v>0</v>
      </c>
    </row>
    <row r="149" spans="1:9" x14ac:dyDescent="0.25">
      <c r="D149" s="160"/>
      <c r="E149" s="160"/>
      <c r="F149" s="160"/>
      <c r="G149" s="160"/>
      <c r="H149" s="160"/>
      <c r="I149" s="176"/>
    </row>
  </sheetData>
  <mergeCells count="7">
    <mergeCell ref="I2:I3"/>
    <mergeCell ref="E2:E3"/>
    <mergeCell ref="A1:H1"/>
    <mergeCell ref="D2:D3"/>
    <mergeCell ref="F2:F3"/>
    <mergeCell ref="H2:H3"/>
    <mergeCell ref="G2:G3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zoomScale="90" zoomScaleNormal="90" workbookViewId="0">
      <pane xSplit="3" ySplit="4" topLeftCell="D68" activePane="bottomRight" state="frozen"/>
      <selection pane="topRight" activeCell="D1" sqref="D1"/>
      <selection pane="bottomLeft" activeCell="A5" sqref="A5"/>
      <selection pane="bottomRight" activeCell="I100" sqref="I100"/>
    </sheetView>
  </sheetViews>
  <sheetFormatPr defaultRowHeight="15" x14ac:dyDescent="0.25"/>
  <cols>
    <col min="1" max="1" width="5.140625" customWidth="1"/>
    <col min="2" max="2" width="22.85546875" style="309" customWidth="1"/>
    <col min="3" max="3" width="6.5703125" customWidth="1"/>
    <col min="4" max="5" width="11.28515625" style="9" customWidth="1"/>
    <col min="6" max="6" width="12.42578125" style="9" customWidth="1"/>
    <col min="7" max="7" width="11.7109375" style="9" hidden="1" customWidth="1"/>
    <col min="8" max="8" width="11.7109375" style="9" customWidth="1"/>
    <col min="9" max="9" width="13.28515625" customWidth="1"/>
  </cols>
  <sheetData>
    <row r="1" spans="1:9" ht="15.75" customHeight="1" x14ac:dyDescent="0.25">
      <c r="A1" s="619" t="s">
        <v>113</v>
      </c>
      <c r="B1" s="619"/>
      <c r="C1" s="619"/>
      <c r="D1" s="620"/>
      <c r="E1" s="620"/>
      <c r="F1" s="620"/>
      <c r="G1" s="620"/>
      <c r="H1" s="620"/>
      <c r="I1" s="129"/>
    </row>
    <row r="2" spans="1:9" ht="15" customHeight="1" x14ac:dyDescent="0.25">
      <c r="A2" s="69"/>
      <c r="B2" s="294"/>
      <c r="C2" s="70"/>
      <c r="D2" s="621" t="s">
        <v>285</v>
      </c>
      <c r="E2" s="624" t="s">
        <v>365</v>
      </c>
      <c r="F2" s="623" t="s">
        <v>367</v>
      </c>
      <c r="G2" s="592" t="s">
        <v>353</v>
      </c>
      <c r="H2" s="622" t="s">
        <v>366</v>
      </c>
      <c r="I2" s="618" t="s">
        <v>255</v>
      </c>
    </row>
    <row r="3" spans="1:9" ht="57.75" customHeight="1" x14ac:dyDescent="0.25">
      <c r="A3" s="71"/>
      <c r="B3" s="295" t="s">
        <v>139</v>
      </c>
      <c r="C3" s="73"/>
      <c r="D3" s="621"/>
      <c r="E3" s="624"/>
      <c r="F3" s="623"/>
      <c r="G3" s="573"/>
      <c r="H3" s="622"/>
      <c r="I3" s="618"/>
    </row>
    <row r="4" spans="1:9" x14ac:dyDescent="0.25">
      <c r="A4" s="71"/>
      <c r="B4" s="296" t="s">
        <v>4</v>
      </c>
      <c r="C4" s="73"/>
      <c r="D4" s="312">
        <f>'Итого 6 дней 2 нед'!D4+'Итого за 1 нед'!D4</f>
        <v>24</v>
      </c>
      <c r="E4" s="312">
        <f>'Итого 6 дней 2 нед'!E4+'Итого за 1 нед'!E4</f>
        <v>0</v>
      </c>
      <c r="F4" s="312">
        <f>'Итого 6 дней 2 нед'!F4+'Итого за 1 нед'!F4</f>
        <v>0</v>
      </c>
      <c r="G4" s="312">
        <f>'Итого 6 дней 2 нед'!G4+'Итого за 1 нед'!G4</f>
        <v>0</v>
      </c>
      <c r="H4" s="312">
        <f>'Итого 6 дней 2 нед'!H4+'Итого за 1 нед'!H4</f>
        <v>1</v>
      </c>
      <c r="I4" s="168">
        <f>D4+E4+F4+G4+H4</f>
        <v>25</v>
      </c>
    </row>
    <row r="5" spans="1:9" x14ac:dyDescent="0.25">
      <c r="A5" s="74"/>
      <c r="B5" s="297" t="s">
        <v>5</v>
      </c>
      <c r="C5" s="75"/>
      <c r="D5" s="313"/>
      <c r="E5" s="313"/>
      <c r="F5" s="313"/>
      <c r="G5" s="313"/>
      <c r="H5" s="166"/>
      <c r="I5" s="177"/>
    </row>
    <row r="6" spans="1:9" x14ac:dyDescent="0.25">
      <c r="A6" s="71"/>
      <c r="B6" s="298" t="s">
        <v>196</v>
      </c>
      <c r="C6" s="76"/>
      <c r="D6" s="314"/>
      <c r="E6" s="314"/>
      <c r="F6" s="314"/>
      <c r="G6" s="314"/>
      <c r="H6" s="315"/>
      <c r="I6" s="177"/>
    </row>
    <row r="7" spans="1:9" ht="15" customHeight="1" x14ac:dyDescent="0.25">
      <c r="A7" s="81">
        <v>1</v>
      </c>
      <c r="B7" s="265" t="s">
        <v>11</v>
      </c>
      <c r="C7" s="131" t="s">
        <v>12</v>
      </c>
      <c r="D7" s="316">
        <f>'Итого 6 дней 2 нед'!D7+'Итого за 1 нед'!D7</f>
        <v>0</v>
      </c>
      <c r="E7" s="316">
        <f>'Итого 6 дней 2 нед'!E7+'Итого за 1 нед'!E7</f>
        <v>0</v>
      </c>
      <c r="F7" s="403">
        <f>'Итого 6 дней 2 нед'!F7+'Итого за 1 нед'!F7</f>
        <v>0</v>
      </c>
      <c r="G7" s="316">
        <f>'Итого 6 дней 2 нед'!G7+'Итого за 1 нед'!G7</f>
        <v>0</v>
      </c>
      <c r="H7" s="317">
        <f>'Итого 6 дней 2 нед'!H7+'Итого за 1 нед'!H7</f>
        <v>0</v>
      </c>
      <c r="I7" s="178">
        <f>D7+E7+F7+G7+H7</f>
        <v>0</v>
      </c>
    </row>
    <row r="8" spans="1:9" x14ac:dyDescent="0.25">
      <c r="A8" s="81">
        <v>2</v>
      </c>
      <c r="B8" s="299" t="s">
        <v>13</v>
      </c>
      <c r="C8" s="130" t="s">
        <v>12</v>
      </c>
      <c r="D8" s="316">
        <f>'Итого 6 дней 2 нед'!D8+'Итого за 1 нед'!D8</f>
        <v>0.60000000000000009</v>
      </c>
      <c r="E8" s="316">
        <f>'Итого 6 дней 2 нед'!E8+'Итого за 1 нед'!E8</f>
        <v>0</v>
      </c>
      <c r="F8" s="403">
        <f>'Итого 6 дней 2 нед'!F8+'Итого за 1 нед'!F8</f>
        <v>0</v>
      </c>
      <c r="G8" s="316">
        <f>'Итого 6 дней 2 нед'!G8+'Итого за 1 нед'!G8</f>
        <v>0</v>
      </c>
      <c r="H8" s="317">
        <f>'Итого 6 дней 2 нед'!H8+'Итого за 1 нед'!H8</f>
        <v>0</v>
      </c>
      <c r="I8" s="178">
        <f t="shared" ref="I8:I71" si="0">D8+E8+F8+G8+H8</f>
        <v>0.60000000000000009</v>
      </c>
    </row>
    <row r="9" spans="1:9" x14ac:dyDescent="0.25">
      <c r="A9" s="81">
        <v>3</v>
      </c>
      <c r="B9" s="265" t="s">
        <v>146</v>
      </c>
      <c r="C9" s="131" t="s">
        <v>12</v>
      </c>
      <c r="D9" s="316">
        <f>'Итого 6 дней 2 нед'!D9+'Итого за 1 нед'!D9</f>
        <v>0.48</v>
      </c>
      <c r="E9" s="316">
        <f>'Итого 6 дней 2 нед'!E9+'Итого за 1 нед'!E9</f>
        <v>0</v>
      </c>
      <c r="F9" s="403">
        <f>'Итого 6 дней 2 нед'!F9+'Итого за 1 нед'!F9</f>
        <v>0</v>
      </c>
      <c r="G9" s="316">
        <f>'Итого 6 дней 2 нед'!G9+'Итого за 1 нед'!G9</f>
        <v>0</v>
      </c>
      <c r="H9" s="317">
        <f>'Итого 6 дней 2 нед'!H9+'Итого за 1 нед'!H9</f>
        <v>0.03</v>
      </c>
      <c r="I9" s="178">
        <f t="shared" si="0"/>
        <v>0.51</v>
      </c>
    </row>
    <row r="10" spans="1:9" x14ac:dyDescent="0.25">
      <c r="A10" s="81">
        <v>4</v>
      </c>
      <c r="B10" s="266" t="s">
        <v>184</v>
      </c>
      <c r="C10" s="131" t="s">
        <v>12</v>
      </c>
      <c r="D10" s="316">
        <f>'Итого 6 дней 2 нед'!D10+'Итого за 1 нед'!D10</f>
        <v>0</v>
      </c>
      <c r="E10" s="316">
        <f>'Итого 6 дней 2 нед'!E10+'Итого за 1 нед'!E10</f>
        <v>0</v>
      </c>
      <c r="F10" s="403">
        <f>'Итого 6 дней 2 нед'!F10+'Итого за 1 нед'!F10</f>
        <v>0</v>
      </c>
      <c r="G10" s="316">
        <f>'Итого 6 дней 2 нед'!G10+'Итого за 1 нед'!G10</f>
        <v>0</v>
      </c>
      <c r="H10" s="317">
        <f>'Итого 6 дней 2 нед'!H10+'Итого за 1 нед'!H10</f>
        <v>0</v>
      </c>
      <c r="I10" s="178">
        <f t="shared" si="0"/>
        <v>0</v>
      </c>
    </row>
    <row r="11" spans="1:9" x14ac:dyDescent="0.25">
      <c r="A11" s="139"/>
      <c r="B11" s="298" t="s">
        <v>185</v>
      </c>
      <c r="C11" s="399"/>
      <c r="D11" s="316"/>
      <c r="E11" s="316"/>
      <c r="F11" s="403"/>
      <c r="G11" s="400"/>
      <c r="H11" s="317"/>
      <c r="I11" s="178"/>
    </row>
    <row r="12" spans="1:9" x14ac:dyDescent="0.25">
      <c r="A12" s="81">
        <v>5</v>
      </c>
      <c r="B12" s="265" t="s">
        <v>44</v>
      </c>
      <c r="C12" s="131" t="s">
        <v>12</v>
      </c>
      <c r="D12" s="316">
        <f>'Итого 6 дней 2 нед'!D12+'Итого за 1 нед'!D12</f>
        <v>0</v>
      </c>
      <c r="E12" s="316">
        <f>'Итого 6 дней 2 нед'!E12+'Итого за 1 нед'!E12</f>
        <v>0</v>
      </c>
      <c r="F12" s="403">
        <f>'Итого 6 дней 2 нед'!F12+'Итого за 1 нед'!F12</f>
        <v>0</v>
      </c>
      <c r="G12" s="316">
        <f>'Итого 6 дней 2 нед'!G12+'Итого за 1 нед'!G12</f>
        <v>0</v>
      </c>
      <c r="H12" s="317">
        <f>'Итого 6 дней 2 нед'!H12+'Итого за 1 нед'!H12</f>
        <v>0</v>
      </c>
      <c r="I12" s="178">
        <f t="shared" si="0"/>
        <v>0</v>
      </c>
    </row>
    <row r="13" spans="1:9" ht="15" customHeight="1" x14ac:dyDescent="0.25">
      <c r="A13" s="81">
        <v>6</v>
      </c>
      <c r="B13" s="265" t="s">
        <v>49</v>
      </c>
      <c r="C13" s="131" t="s">
        <v>12</v>
      </c>
      <c r="D13" s="316">
        <f>'Итого 6 дней 2 нед'!D13+'Итого за 1 нед'!D13</f>
        <v>0</v>
      </c>
      <c r="E13" s="316">
        <f>'Итого 6 дней 2 нед'!E13+'Итого за 1 нед'!E13</f>
        <v>0</v>
      </c>
      <c r="F13" s="403">
        <f>'Итого 6 дней 2 нед'!F13+'Итого за 1 нед'!F13</f>
        <v>0</v>
      </c>
      <c r="G13" s="316">
        <f>'Итого 6 дней 2 нед'!G13+'Итого за 1 нед'!G13</f>
        <v>0</v>
      </c>
      <c r="H13" s="317">
        <f>'Итого 6 дней 2 нед'!H13+'Итого за 1 нед'!H13</f>
        <v>0</v>
      </c>
      <c r="I13" s="178">
        <f t="shared" si="0"/>
        <v>0</v>
      </c>
    </row>
    <row r="14" spans="1:9" x14ac:dyDescent="0.25">
      <c r="A14" s="81">
        <v>7</v>
      </c>
      <c r="B14" s="265" t="s">
        <v>50</v>
      </c>
      <c r="C14" s="131" t="s">
        <v>12</v>
      </c>
      <c r="D14" s="316">
        <f>'Итого 6 дней 2 нед'!D14+'Итого за 1 нед'!D14</f>
        <v>0</v>
      </c>
      <c r="E14" s="316">
        <f>'Итого 6 дней 2 нед'!E14+'Итого за 1 нед'!E14</f>
        <v>0</v>
      </c>
      <c r="F14" s="403">
        <f>'Итого 6 дней 2 нед'!F14+'Итого за 1 нед'!F14</f>
        <v>0</v>
      </c>
      <c r="G14" s="316">
        <f>'Итого 6 дней 2 нед'!G14+'Итого за 1 нед'!G14</f>
        <v>0</v>
      </c>
      <c r="H14" s="317">
        <f>'Итого 6 дней 2 нед'!H14+'Итого за 1 нед'!H14</f>
        <v>0</v>
      </c>
      <c r="I14" s="178">
        <f t="shared" si="0"/>
        <v>0</v>
      </c>
    </row>
    <row r="15" spans="1:9" ht="15" customHeight="1" x14ac:dyDescent="0.25">
      <c r="A15" s="81">
        <v>8</v>
      </c>
      <c r="B15" s="265" t="s">
        <v>48</v>
      </c>
      <c r="C15" s="131" t="s">
        <v>12</v>
      </c>
      <c r="D15" s="316">
        <f>'Итого 6 дней 2 нед'!D15+'Итого за 1 нед'!D15</f>
        <v>0</v>
      </c>
      <c r="E15" s="316">
        <f>'Итого 6 дней 2 нед'!E15+'Итого за 1 нед'!E15</f>
        <v>0</v>
      </c>
      <c r="F15" s="403">
        <f>'Итого 6 дней 2 нед'!F15+'Итого за 1 нед'!F15</f>
        <v>0</v>
      </c>
      <c r="G15" s="316">
        <f>'Итого 6 дней 2 нед'!G15+'Итого за 1 нед'!G15</f>
        <v>0</v>
      </c>
      <c r="H15" s="317">
        <f>'Итого 6 дней 2 нед'!H15+'Итого за 1 нед'!H15</f>
        <v>0</v>
      </c>
      <c r="I15" s="178">
        <f t="shared" si="0"/>
        <v>0</v>
      </c>
    </row>
    <row r="16" spans="1:9" ht="15" customHeight="1" x14ac:dyDescent="0.25">
      <c r="A16" s="81">
        <v>9</v>
      </c>
      <c r="B16" s="265" t="s">
        <v>46</v>
      </c>
      <c r="C16" s="131" t="s">
        <v>12</v>
      </c>
      <c r="D16" s="316">
        <f>'Итого 6 дней 2 нед'!D16+'Итого за 1 нед'!D16</f>
        <v>0</v>
      </c>
      <c r="E16" s="316">
        <f>'Итого 6 дней 2 нед'!E16+'Итого за 1 нед'!E16</f>
        <v>0</v>
      </c>
      <c r="F16" s="403">
        <f>'Итого 6 дней 2 нед'!F16+'Итого за 1 нед'!F16</f>
        <v>0</v>
      </c>
      <c r="G16" s="316">
        <f>'Итого 6 дней 2 нед'!G16+'Итого за 1 нед'!G16</f>
        <v>0</v>
      </c>
      <c r="H16" s="317">
        <f>'Итого 6 дней 2 нед'!H16+'Итого за 1 нед'!H16</f>
        <v>0</v>
      </c>
      <c r="I16" s="178">
        <f t="shared" si="0"/>
        <v>0</v>
      </c>
    </row>
    <row r="17" spans="1:9" ht="15" customHeight="1" x14ac:dyDescent="0.25">
      <c r="A17" s="81">
        <v>10</v>
      </c>
      <c r="B17" s="265" t="s">
        <v>101</v>
      </c>
      <c r="C17" s="131" t="s">
        <v>12</v>
      </c>
      <c r="D17" s="316">
        <f>'Итого 6 дней 2 нед'!D17+'Итого за 1 нед'!D17</f>
        <v>0</v>
      </c>
      <c r="E17" s="316">
        <f>'Итого 6 дней 2 нед'!E17+'Итого за 1 нед'!E17</f>
        <v>0</v>
      </c>
      <c r="F17" s="403">
        <f>'Итого 6 дней 2 нед'!F17+'Итого за 1 нед'!F17</f>
        <v>0</v>
      </c>
      <c r="G17" s="316">
        <f>'Итого 6 дней 2 нед'!G17+'Итого за 1 нед'!G17</f>
        <v>0</v>
      </c>
      <c r="H17" s="317">
        <f>'Итого 6 дней 2 нед'!H17+'Итого за 1 нед'!H17</f>
        <v>0</v>
      </c>
      <c r="I17" s="178">
        <f t="shared" si="0"/>
        <v>0</v>
      </c>
    </row>
    <row r="18" spans="1:9" ht="15" customHeight="1" x14ac:dyDescent="0.25">
      <c r="A18" s="81">
        <v>11</v>
      </c>
      <c r="B18" s="265" t="s">
        <v>47</v>
      </c>
      <c r="C18" s="131" t="s">
        <v>12</v>
      </c>
      <c r="D18" s="316">
        <f>'Итого 6 дней 2 нед'!D18+'Итого за 1 нед'!D18</f>
        <v>0</v>
      </c>
      <c r="E18" s="316">
        <f>'Итого 6 дней 2 нед'!E18+'Итого за 1 нед'!E18</f>
        <v>0</v>
      </c>
      <c r="F18" s="403">
        <f>'Итого 6 дней 2 нед'!F18+'Итого за 1 нед'!F18</f>
        <v>0</v>
      </c>
      <c r="G18" s="316">
        <f>'Итого 6 дней 2 нед'!G18+'Итого за 1 нед'!G18</f>
        <v>0</v>
      </c>
      <c r="H18" s="317">
        <f>'Итого 6 дней 2 нед'!H18+'Итого за 1 нед'!H18</f>
        <v>0</v>
      </c>
      <c r="I18" s="178">
        <f t="shared" si="0"/>
        <v>0</v>
      </c>
    </row>
    <row r="19" spans="1:9" ht="15.75" customHeight="1" x14ac:dyDescent="0.25">
      <c r="A19" s="81">
        <v>12</v>
      </c>
      <c r="B19" s="300" t="s">
        <v>168</v>
      </c>
      <c r="C19" s="131" t="s">
        <v>12</v>
      </c>
      <c r="D19" s="316">
        <f>'Итого 6 дней 2 нед'!D19+'Итого за 1 нед'!D19</f>
        <v>0</v>
      </c>
      <c r="E19" s="316">
        <f>'Итого 6 дней 2 нед'!E19+'Итого за 1 нед'!E19</f>
        <v>0</v>
      </c>
      <c r="F19" s="403">
        <f>'Итого 6 дней 2 нед'!F19+'Итого за 1 нед'!F19</f>
        <v>0</v>
      </c>
      <c r="G19" s="316">
        <f>'Итого 6 дней 2 нед'!G19+'Итого за 1 нед'!G19</f>
        <v>0</v>
      </c>
      <c r="H19" s="317">
        <f>'Итого 6 дней 2 нед'!H19+'Итого за 1 нед'!H19</f>
        <v>0</v>
      </c>
      <c r="I19" s="178">
        <f t="shared" si="0"/>
        <v>0</v>
      </c>
    </row>
    <row r="20" spans="1:9" x14ac:dyDescent="0.25">
      <c r="A20" s="139"/>
      <c r="B20" s="298" t="s">
        <v>40</v>
      </c>
      <c r="C20" s="76"/>
      <c r="D20" s="316"/>
      <c r="E20" s="316"/>
      <c r="F20" s="403"/>
      <c r="G20" s="316"/>
      <c r="H20" s="317"/>
      <c r="I20" s="178"/>
    </row>
    <row r="21" spans="1:9" x14ac:dyDescent="0.25">
      <c r="A21" s="81">
        <v>13</v>
      </c>
      <c r="B21" s="265" t="s">
        <v>41</v>
      </c>
      <c r="C21" s="131" t="s">
        <v>12</v>
      </c>
      <c r="D21" s="316">
        <f>'Итого 6 дней 2 нед'!D21+'Итого за 1 нед'!D21</f>
        <v>0.18</v>
      </c>
      <c r="E21" s="316">
        <f>'Итого 6 дней 2 нед'!E21+'Итого за 1 нед'!E21</f>
        <v>0</v>
      </c>
      <c r="F21" s="403">
        <f>'Итого 6 дней 2 нед'!F21+'Итого за 1 нед'!F21</f>
        <v>0</v>
      </c>
      <c r="G21" s="316">
        <f>'Итого 6 дней 2 нед'!G21+'Итого за 1 нед'!G21</f>
        <v>0</v>
      </c>
      <c r="H21" s="317">
        <f>'Итого 6 дней 2 нед'!H21+'Итого за 1 нед'!H21</f>
        <v>5.0000000000000001E-3</v>
      </c>
      <c r="I21" s="178">
        <f t="shared" si="0"/>
        <v>0.185</v>
      </c>
    </row>
    <row r="22" spans="1:9" x14ac:dyDescent="0.25">
      <c r="A22" s="81">
        <v>14</v>
      </c>
      <c r="B22" s="265" t="s">
        <v>42</v>
      </c>
      <c r="C22" s="131" t="s">
        <v>12</v>
      </c>
      <c r="D22" s="316">
        <f>'Итого 6 дней 2 нед'!D22+'Итого за 1 нед'!D22</f>
        <v>0</v>
      </c>
      <c r="E22" s="316">
        <f>'Итого 6 дней 2 нед'!E22+'Итого за 1 нед'!E22</f>
        <v>0</v>
      </c>
      <c r="F22" s="403">
        <f>'Итого 6 дней 2 нед'!F22+'Итого за 1 нед'!F22</f>
        <v>0</v>
      </c>
      <c r="G22" s="316">
        <f>'Итого 6 дней 2 нед'!G22+'Итого за 1 нед'!G22</f>
        <v>0</v>
      </c>
      <c r="H22" s="317">
        <f>'Итого 6 дней 2 нед'!H22+'Итого за 1 нед'!H22</f>
        <v>0</v>
      </c>
      <c r="I22" s="178">
        <f t="shared" si="0"/>
        <v>0</v>
      </c>
    </row>
    <row r="23" spans="1:9" ht="15" customHeight="1" x14ac:dyDescent="0.25">
      <c r="A23" s="81">
        <v>15</v>
      </c>
      <c r="B23" s="265" t="s">
        <v>43</v>
      </c>
      <c r="C23" s="131" t="s">
        <v>12</v>
      </c>
      <c r="D23" s="316">
        <f>'Итого 6 дней 2 нед'!D23+'Итого за 1 нед'!D23</f>
        <v>0</v>
      </c>
      <c r="E23" s="316">
        <f>'Итого 6 дней 2 нед'!E23+'Итого за 1 нед'!E23</f>
        <v>0</v>
      </c>
      <c r="F23" s="403">
        <f>'Итого 6 дней 2 нед'!F23+'Итого за 1 нед'!F23</f>
        <v>0</v>
      </c>
      <c r="G23" s="316">
        <f>'Итого 6 дней 2 нед'!G23+'Итого за 1 нед'!G23</f>
        <v>0</v>
      </c>
      <c r="H23" s="317">
        <f>'Итого 6 дней 2 нед'!H23+'Итого за 1 нед'!H23</f>
        <v>0</v>
      </c>
      <c r="I23" s="178">
        <f t="shared" si="0"/>
        <v>0</v>
      </c>
    </row>
    <row r="24" spans="1:9" x14ac:dyDescent="0.25">
      <c r="A24" s="139"/>
      <c r="B24" s="298" t="s">
        <v>15</v>
      </c>
      <c r="C24" s="76"/>
      <c r="D24" s="316"/>
      <c r="E24" s="316"/>
      <c r="F24" s="403"/>
      <c r="G24" s="316"/>
      <c r="H24" s="317"/>
      <c r="I24" s="178"/>
    </row>
    <row r="25" spans="1:9" x14ac:dyDescent="0.25">
      <c r="A25" s="81">
        <v>16</v>
      </c>
      <c r="B25" s="299" t="s">
        <v>16</v>
      </c>
      <c r="C25" s="130" t="s">
        <v>12</v>
      </c>
      <c r="D25" s="316">
        <f>'Итого 6 дней 2 нед'!D25+'Итого за 1 нед'!D25</f>
        <v>0</v>
      </c>
      <c r="E25" s="316">
        <f>'Итого 6 дней 2 нед'!E25+'Итого за 1 нед'!E25</f>
        <v>0</v>
      </c>
      <c r="F25" s="403">
        <f>'Итого 6 дней 2 нед'!F25+'Итого за 1 нед'!F25</f>
        <v>0</v>
      </c>
      <c r="G25" s="316">
        <f>'Итого 6 дней 2 нед'!G25+'Итого за 1 нед'!G25</f>
        <v>0</v>
      </c>
      <c r="H25" s="317">
        <f>'Итого 6 дней 2 нед'!H25+'Итого за 1 нед'!H25</f>
        <v>0</v>
      </c>
      <c r="I25" s="178">
        <f t="shared" si="0"/>
        <v>0</v>
      </c>
    </row>
    <row r="26" spans="1:9" ht="15" customHeight="1" x14ac:dyDescent="0.25">
      <c r="A26" s="81">
        <v>17</v>
      </c>
      <c r="B26" s="301" t="s">
        <v>227</v>
      </c>
      <c r="C26" s="130" t="s">
        <v>12</v>
      </c>
      <c r="D26" s="316">
        <f>'Итого 6 дней 2 нед'!D26+'Итого за 1 нед'!D26</f>
        <v>0</v>
      </c>
      <c r="E26" s="316">
        <f>'Итого 6 дней 2 нед'!E26+'Итого за 1 нед'!E26</f>
        <v>0</v>
      </c>
      <c r="F26" s="403">
        <f>'Итого 6 дней 2 нед'!F26+'Итого за 1 нед'!F26</f>
        <v>0</v>
      </c>
      <c r="G26" s="316">
        <f>'Итого 6 дней 2 нед'!G26+'Итого за 1 нед'!G26</f>
        <v>0</v>
      </c>
      <c r="H26" s="317">
        <f>'Итого 6 дней 2 нед'!H26+'Итого за 1 нед'!H26</f>
        <v>1.197E-2</v>
      </c>
      <c r="I26" s="178">
        <f t="shared" si="0"/>
        <v>1.197E-2</v>
      </c>
    </row>
    <row r="27" spans="1:9" x14ac:dyDescent="0.25">
      <c r="A27" s="81">
        <v>18</v>
      </c>
      <c r="B27" s="265" t="s">
        <v>17</v>
      </c>
      <c r="C27" s="131" t="s">
        <v>12</v>
      </c>
      <c r="D27" s="316">
        <f>'Итого 6 дней 2 нед'!D27+'Итого за 1 нед'!D27</f>
        <v>1.8959999999999999</v>
      </c>
      <c r="E27" s="316">
        <f>'Итого 6 дней 2 нед'!E27+'Итого за 1 нед'!E27</f>
        <v>0</v>
      </c>
      <c r="F27" s="403">
        <f>'Итого 6 дней 2 нед'!F27+'Итого за 1 нед'!F27</f>
        <v>0</v>
      </c>
      <c r="G27" s="316">
        <f>'Итого 6 дней 2 нед'!G27+'Итого за 1 нед'!G27</f>
        <v>0</v>
      </c>
      <c r="H27" s="317">
        <f>'Итого 6 дней 2 нед'!H27+'Итого за 1 нед'!H27</f>
        <v>0</v>
      </c>
      <c r="I27" s="178">
        <f t="shared" si="0"/>
        <v>1.8959999999999999</v>
      </c>
    </row>
    <row r="28" spans="1:9" x14ac:dyDescent="0.25">
      <c r="A28" s="81">
        <v>19</v>
      </c>
      <c r="B28" s="265" t="s">
        <v>93</v>
      </c>
      <c r="C28" s="131" t="s">
        <v>12</v>
      </c>
      <c r="D28" s="316">
        <f>'Итого 6 дней 2 нед'!D28+'Итого за 1 нед'!D28</f>
        <v>0</v>
      </c>
      <c r="E28" s="316">
        <f>'Итого 6 дней 2 нед'!E28+'Итого за 1 нед'!E28</f>
        <v>0</v>
      </c>
      <c r="F28" s="403">
        <f>'Итого 6 дней 2 нед'!F28+'Итого за 1 нед'!F28</f>
        <v>0</v>
      </c>
      <c r="G28" s="316">
        <f>'Итого 6 дней 2 нед'!G28+'Итого за 1 нед'!G28</f>
        <v>0</v>
      </c>
      <c r="H28" s="317">
        <f>'Итого 6 дней 2 нед'!H28+'Итого за 1 нед'!H28</f>
        <v>0</v>
      </c>
      <c r="I28" s="178">
        <f t="shared" si="0"/>
        <v>0</v>
      </c>
    </row>
    <row r="29" spans="1:9" ht="15" customHeight="1" x14ac:dyDescent="0.25">
      <c r="A29" s="81">
        <v>20</v>
      </c>
      <c r="B29" s="265" t="s">
        <v>94</v>
      </c>
      <c r="C29" s="131" t="s">
        <v>12</v>
      </c>
      <c r="D29" s="316">
        <f>'Итого 6 дней 2 нед'!D29+'Итого за 1 нед'!D29</f>
        <v>0</v>
      </c>
      <c r="E29" s="316">
        <f>'Итого 6 дней 2 нед'!E29+'Итого за 1 нед'!E29</f>
        <v>0</v>
      </c>
      <c r="F29" s="403">
        <f>'Итого 6 дней 2 нед'!F29+'Итого за 1 нед'!F29</f>
        <v>0</v>
      </c>
      <c r="G29" s="316">
        <f>'Итого 6 дней 2 нед'!G29+'Итого за 1 нед'!G29</f>
        <v>0</v>
      </c>
      <c r="H29" s="317">
        <f>'Итого 6 дней 2 нед'!H29+'Итого за 1 нед'!H29</f>
        <v>0</v>
      </c>
      <c r="I29" s="178">
        <f t="shared" si="0"/>
        <v>0</v>
      </c>
    </row>
    <row r="30" spans="1:9" ht="15" customHeight="1" x14ac:dyDescent="0.25">
      <c r="A30" s="81">
        <v>21</v>
      </c>
      <c r="B30" s="265" t="s">
        <v>226</v>
      </c>
      <c r="C30" s="131" t="s">
        <v>12</v>
      </c>
      <c r="D30" s="316">
        <f>'Итого 6 дней 2 нед'!D30+'Итого за 1 нед'!D30</f>
        <v>0</v>
      </c>
      <c r="E30" s="316">
        <f>'Итого 6 дней 2 нед'!E30+'Итого за 1 нед'!E30</f>
        <v>0</v>
      </c>
      <c r="F30" s="403">
        <f>'Итого 6 дней 2 нед'!F30+'Итого за 1 нед'!F30</f>
        <v>0</v>
      </c>
      <c r="G30" s="316">
        <f>'Итого 6 дней 2 нед'!G30+'Итого за 1 нед'!G30</f>
        <v>0</v>
      </c>
      <c r="H30" s="317">
        <f>'Итого 6 дней 2 нед'!H30+'Итого за 1 нед'!H30</f>
        <v>0</v>
      </c>
      <c r="I30" s="178">
        <f t="shared" si="0"/>
        <v>0</v>
      </c>
    </row>
    <row r="31" spans="1:9" x14ac:dyDescent="0.25">
      <c r="A31" s="81">
        <v>22</v>
      </c>
      <c r="B31" s="299" t="s">
        <v>18</v>
      </c>
      <c r="C31" s="130" t="s">
        <v>12</v>
      </c>
      <c r="D31" s="316">
        <f>'Итого 6 дней 2 нед'!D31+'Итого за 1 нед'!D31</f>
        <v>0</v>
      </c>
      <c r="E31" s="316">
        <f>'Итого 6 дней 2 нед'!E31+'Итого за 1 нед'!E31</f>
        <v>0</v>
      </c>
      <c r="F31" s="403">
        <f>'Итого 6 дней 2 нед'!F31+'Итого за 1 нед'!F31</f>
        <v>0</v>
      </c>
      <c r="G31" s="316">
        <f>'Итого 6 дней 2 нед'!G31+'Итого за 1 нед'!G31</f>
        <v>0</v>
      </c>
      <c r="H31" s="317">
        <f>'Итого 6 дней 2 нед'!H31+'Итого за 1 нед'!H31</f>
        <v>0</v>
      </c>
      <c r="I31" s="178">
        <f t="shared" si="0"/>
        <v>0</v>
      </c>
    </row>
    <row r="32" spans="1:9" x14ac:dyDescent="0.25">
      <c r="A32" s="81">
        <v>23</v>
      </c>
      <c r="B32" s="273" t="s">
        <v>225</v>
      </c>
      <c r="C32" s="130" t="s">
        <v>12</v>
      </c>
      <c r="D32" s="316">
        <f>'Итого 6 дней 2 нед'!D32+'Итого за 1 нед'!D32</f>
        <v>0</v>
      </c>
      <c r="E32" s="316">
        <f>'Итого 6 дней 2 нед'!E32+'Итого за 1 нед'!E32</f>
        <v>0</v>
      </c>
      <c r="F32" s="403">
        <f>'Итого 6 дней 2 нед'!F32+'Итого за 1 нед'!F32</f>
        <v>0</v>
      </c>
      <c r="G32" s="316">
        <f>'Итого 6 дней 2 нед'!G32+'Итого за 1 нед'!G32</f>
        <v>0</v>
      </c>
      <c r="H32" s="317">
        <f>'Итого 6 дней 2 нед'!H32+'Итого за 1 нед'!H32</f>
        <v>0</v>
      </c>
      <c r="I32" s="178">
        <f t="shared" si="0"/>
        <v>0</v>
      </c>
    </row>
    <row r="33" spans="1:9" ht="15" customHeight="1" x14ac:dyDescent="0.25">
      <c r="A33" s="81">
        <v>24</v>
      </c>
      <c r="B33" s="311" t="s">
        <v>108</v>
      </c>
      <c r="C33" s="131" t="s">
        <v>12</v>
      </c>
      <c r="D33" s="316">
        <f>'Итого 6 дней 2 нед'!D33+'Итого за 1 нед'!D33</f>
        <v>0</v>
      </c>
      <c r="E33" s="316">
        <f>'Итого 6 дней 2 нед'!E33+'Итого за 1 нед'!E33</f>
        <v>0</v>
      </c>
      <c r="F33" s="403">
        <f>'Итого 6 дней 2 нед'!F33+'Итого за 1 нед'!F33</f>
        <v>0</v>
      </c>
      <c r="G33" s="316">
        <f>'Итого 6 дней 2 нед'!G33+'Итого за 1 нед'!G33</f>
        <v>0</v>
      </c>
      <c r="H33" s="317">
        <f>'Итого 6 дней 2 нед'!H33+'Итого за 1 нед'!H33</f>
        <v>0</v>
      </c>
      <c r="I33" s="178">
        <f t="shared" si="0"/>
        <v>0</v>
      </c>
    </row>
    <row r="34" spans="1:9" ht="15" customHeight="1" x14ac:dyDescent="0.25">
      <c r="A34" s="81">
        <v>25</v>
      </c>
      <c r="B34" s="266" t="s">
        <v>186</v>
      </c>
      <c r="C34" s="131" t="s">
        <v>12</v>
      </c>
      <c r="D34" s="316">
        <f>'Итого 6 дней 2 нед'!D34+'Итого за 1 нед'!D34</f>
        <v>0</v>
      </c>
      <c r="E34" s="316">
        <f>'Итого 6 дней 2 нед'!E34+'Итого за 1 нед'!E34</f>
        <v>0</v>
      </c>
      <c r="F34" s="403">
        <f>'Итого 6 дней 2 нед'!F34+'Итого за 1 нед'!F34</f>
        <v>0</v>
      </c>
      <c r="G34" s="316">
        <f>'Итого 6 дней 2 нед'!G34+'Итого за 1 нед'!G34</f>
        <v>0</v>
      </c>
      <c r="H34" s="317">
        <f>'Итого 6 дней 2 нед'!H34+'Итого за 1 нед'!H34</f>
        <v>0</v>
      </c>
      <c r="I34" s="178">
        <f t="shared" si="0"/>
        <v>0</v>
      </c>
    </row>
    <row r="35" spans="1:9" ht="15" customHeight="1" x14ac:dyDescent="0.25">
      <c r="A35" s="81">
        <v>26</v>
      </c>
      <c r="B35" s="266" t="s">
        <v>117</v>
      </c>
      <c r="C35" s="131" t="s">
        <v>12</v>
      </c>
      <c r="D35" s="316">
        <f>'Итого 6 дней 2 нед'!D35+'Итого за 1 нед'!D35</f>
        <v>0</v>
      </c>
      <c r="E35" s="316">
        <f>'Итого 6 дней 2 нед'!E35+'Итого за 1 нед'!E35</f>
        <v>0</v>
      </c>
      <c r="F35" s="403">
        <f>'Итого 6 дней 2 нед'!F35+'Итого за 1 нед'!F35</f>
        <v>0</v>
      </c>
      <c r="G35" s="316">
        <f>'Итого 6 дней 2 нед'!G35+'Итого за 1 нед'!G35</f>
        <v>0</v>
      </c>
      <c r="H35" s="317">
        <f>'Итого 6 дней 2 нед'!H35+'Итого за 1 нед'!H35</f>
        <v>0</v>
      </c>
      <c r="I35" s="178">
        <f t="shared" si="0"/>
        <v>0</v>
      </c>
    </row>
    <row r="36" spans="1:9" x14ac:dyDescent="0.25">
      <c r="A36" s="139"/>
      <c r="B36" s="298" t="s">
        <v>20</v>
      </c>
      <c r="C36" s="76"/>
      <c r="D36" s="316"/>
      <c r="E36" s="316"/>
      <c r="F36" s="403"/>
      <c r="G36" s="316"/>
      <c r="H36" s="317"/>
      <c r="I36" s="178"/>
    </row>
    <row r="37" spans="1:9" ht="15" customHeight="1" x14ac:dyDescent="0.25">
      <c r="A37" s="81">
        <v>27</v>
      </c>
      <c r="B37" s="299" t="s">
        <v>21</v>
      </c>
      <c r="C37" s="130" t="s">
        <v>12</v>
      </c>
      <c r="D37" s="316">
        <f>'Итого 6 дней 2 нед'!D37+'Итого за 1 нед'!D37</f>
        <v>0</v>
      </c>
      <c r="E37" s="316">
        <f>'Итого 6 дней 2 нед'!E37+'Итого за 1 нед'!E37</f>
        <v>0</v>
      </c>
      <c r="F37" s="403">
        <f>'Итого 6 дней 2 нед'!F37+'Итого за 1 нед'!F37</f>
        <v>0</v>
      </c>
      <c r="G37" s="316">
        <f>'Итого 6 дней 2 нед'!G37+'Итого за 1 нед'!G37</f>
        <v>0</v>
      </c>
      <c r="H37" s="317">
        <f>'Итого 6 дней 2 нед'!H37+'Итого за 1 нед'!H37</f>
        <v>0</v>
      </c>
      <c r="I37" s="178">
        <f t="shared" si="0"/>
        <v>0</v>
      </c>
    </row>
    <row r="38" spans="1:9" x14ac:dyDescent="0.25">
      <c r="A38" s="81">
        <v>28</v>
      </c>
      <c r="B38" s="299" t="s">
        <v>22</v>
      </c>
      <c r="C38" s="130" t="s">
        <v>12</v>
      </c>
      <c r="D38" s="316">
        <f>'Итого 6 дней 2 нед'!D38+'Итого за 1 нед'!D38</f>
        <v>0</v>
      </c>
      <c r="E38" s="316">
        <f>'Итого 6 дней 2 нед'!E38+'Итого за 1 нед'!E38</f>
        <v>0</v>
      </c>
      <c r="F38" s="403">
        <f>'Итого 6 дней 2 нед'!F38+'Итого за 1 нед'!F38</f>
        <v>0</v>
      </c>
      <c r="G38" s="316">
        <f>'Итого 6 дней 2 нед'!G38+'Итого за 1 нед'!G38</f>
        <v>0</v>
      </c>
      <c r="H38" s="317">
        <f>'Итого 6 дней 2 нед'!H38+'Итого за 1 нед'!H38</f>
        <v>0</v>
      </c>
      <c r="I38" s="178">
        <f t="shared" si="0"/>
        <v>0</v>
      </c>
    </row>
    <row r="39" spans="1:9" ht="15" customHeight="1" x14ac:dyDescent="0.25">
      <c r="A39" s="81">
        <v>29</v>
      </c>
      <c r="B39" s="302" t="s">
        <v>228</v>
      </c>
      <c r="C39" s="130" t="s">
        <v>12</v>
      </c>
      <c r="D39" s="316">
        <f>'Итого 6 дней 2 нед'!D39+'Итого за 1 нед'!D39</f>
        <v>0</v>
      </c>
      <c r="E39" s="316">
        <f>'Итого 6 дней 2 нед'!E39+'Итого за 1 нед'!E39</f>
        <v>0</v>
      </c>
      <c r="F39" s="403">
        <f>'Итого 6 дней 2 нед'!F39+'Итого за 1 нед'!F39</f>
        <v>0</v>
      </c>
      <c r="G39" s="316">
        <f>'Итого 6 дней 2 нед'!G39+'Итого за 1 нед'!G39</f>
        <v>0</v>
      </c>
      <c r="H39" s="317">
        <f>'Итого 6 дней 2 нед'!H39+'Итого за 1 нед'!H39</f>
        <v>0</v>
      </c>
      <c r="I39" s="178">
        <f t="shared" si="0"/>
        <v>0</v>
      </c>
    </row>
    <row r="40" spans="1:9" x14ac:dyDescent="0.25">
      <c r="A40" s="139"/>
      <c r="B40" s="298" t="s">
        <v>23</v>
      </c>
      <c r="C40" s="76"/>
      <c r="D40" s="316"/>
      <c r="E40" s="316"/>
      <c r="F40" s="403"/>
      <c r="G40" s="316"/>
      <c r="H40" s="317"/>
      <c r="I40" s="178"/>
    </row>
    <row r="41" spans="1:9" ht="15" customHeight="1" x14ac:dyDescent="0.25">
      <c r="A41" s="81">
        <v>30</v>
      </c>
      <c r="B41" s="265" t="s">
        <v>24</v>
      </c>
      <c r="C41" s="131" t="s">
        <v>12</v>
      </c>
      <c r="D41" s="316">
        <f>'Итого 6 дней 2 нед'!D41+'Итого за 1 нед'!D41</f>
        <v>0</v>
      </c>
      <c r="E41" s="316">
        <f>'Итого 6 дней 2 нед'!E41+'Итого за 1 нед'!E41</f>
        <v>0</v>
      </c>
      <c r="F41" s="403">
        <f>'Итого 6 дней 2 нед'!F41+'Итого за 1 нед'!F41</f>
        <v>0</v>
      </c>
      <c r="G41" s="316">
        <f>'Итого 6 дней 2 нед'!G41+'Итого за 1 нед'!G41</f>
        <v>0</v>
      </c>
      <c r="H41" s="317">
        <f>'Итого 6 дней 2 нед'!H41+'Итого за 1 нед'!H41</f>
        <v>0</v>
      </c>
      <c r="I41" s="178">
        <f t="shared" si="0"/>
        <v>0</v>
      </c>
    </row>
    <row r="42" spans="1:9" x14ac:dyDescent="0.25">
      <c r="A42" s="81">
        <v>31</v>
      </c>
      <c r="B42" s="299" t="s">
        <v>25</v>
      </c>
      <c r="C42" s="130" t="s">
        <v>12</v>
      </c>
      <c r="D42" s="316">
        <f>'Итого 6 дней 2 нед'!D42+'Итого за 1 нед'!D42</f>
        <v>0</v>
      </c>
      <c r="E42" s="316">
        <f>'Итого 6 дней 2 нед'!E42+'Итого за 1 нед'!E42</f>
        <v>0</v>
      </c>
      <c r="F42" s="403">
        <f>'Итого 6 дней 2 нед'!F42+'Итого за 1 нед'!F42</f>
        <v>0</v>
      </c>
      <c r="G42" s="316">
        <f>'Итого 6 дней 2 нед'!G42+'Итого за 1 нед'!G42</f>
        <v>0</v>
      </c>
      <c r="H42" s="317">
        <f>'Итого 6 дней 2 нед'!H42+'Итого за 1 нед'!H42</f>
        <v>0</v>
      </c>
      <c r="I42" s="178">
        <f t="shared" si="0"/>
        <v>0</v>
      </c>
    </row>
    <row r="43" spans="1:9" ht="15" customHeight="1" x14ac:dyDescent="0.25">
      <c r="A43" s="81">
        <v>32</v>
      </c>
      <c r="B43" s="299" t="s">
        <v>26</v>
      </c>
      <c r="C43" s="130" t="s">
        <v>12</v>
      </c>
      <c r="D43" s="316">
        <f>'Итого 6 дней 2 нед'!D43+'Итого за 1 нед'!D43</f>
        <v>0</v>
      </c>
      <c r="E43" s="316">
        <f>'Итого 6 дней 2 нед'!E43+'Итого за 1 нед'!E43</f>
        <v>0</v>
      </c>
      <c r="F43" s="403">
        <f>'Итого 6 дней 2 нед'!F43+'Итого за 1 нед'!F43</f>
        <v>0</v>
      </c>
      <c r="G43" s="316">
        <f>'Итого 6 дней 2 нед'!G43+'Итого за 1 нед'!G43</f>
        <v>0</v>
      </c>
      <c r="H43" s="317">
        <f>'Итого 6 дней 2 нед'!H43+'Итого за 1 нед'!H43</f>
        <v>0</v>
      </c>
      <c r="I43" s="178">
        <f t="shared" si="0"/>
        <v>0</v>
      </c>
    </row>
    <row r="44" spans="1:9" x14ac:dyDescent="0.25">
      <c r="A44" s="81">
        <v>33</v>
      </c>
      <c r="B44" s="299" t="s">
        <v>27</v>
      </c>
      <c r="C44" s="130" t="s">
        <v>12</v>
      </c>
      <c r="D44" s="316">
        <f>'Итого 6 дней 2 нед'!D44+'Итого за 1 нед'!D44</f>
        <v>0</v>
      </c>
      <c r="E44" s="316">
        <f>'Итого 6 дней 2 нед'!E44+'Итого за 1 нед'!E44</f>
        <v>0</v>
      </c>
      <c r="F44" s="403">
        <f>'Итого 6 дней 2 нед'!F44+'Итого за 1 нед'!F44</f>
        <v>0</v>
      </c>
      <c r="G44" s="316">
        <f>'Итого 6 дней 2 нед'!G44+'Итого за 1 нед'!G44</f>
        <v>0</v>
      </c>
      <c r="H44" s="317">
        <f>'Итого 6 дней 2 нед'!H44+'Итого за 1 нед'!H44</f>
        <v>0</v>
      </c>
      <c r="I44" s="178">
        <f t="shared" si="0"/>
        <v>0</v>
      </c>
    </row>
    <row r="45" spans="1:9" x14ac:dyDescent="0.25">
      <c r="A45" s="81">
        <v>34</v>
      </c>
      <c r="B45" s="265" t="s">
        <v>28</v>
      </c>
      <c r="C45" s="131" t="s">
        <v>12</v>
      </c>
      <c r="D45" s="316">
        <f>'Итого 6 дней 2 нед'!D45+'Итого за 1 нед'!D45</f>
        <v>0</v>
      </c>
      <c r="E45" s="316">
        <f>'Итого 6 дней 2 нед'!E45+'Итого за 1 нед'!E45</f>
        <v>0</v>
      </c>
      <c r="F45" s="403">
        <f>'Итого 6 дней 2 нед'!F45+'Итого за 1 нед'!F45</f>
        <v>0</v>
      </c>
      <c r="G45" s="316">
        <f>'Итого 6 дней 2 нед'!G45+'Итого за 1 нед'!G45</f>
        <v>0</v>
      </c>
      <c r="H45" s="317">
        <f>'Итого 6 дней 2 нед'!H45+'Итого за 1 нед'!H45</f>
        <v>0</v>
      </c>
      <c r="I45" s="178">
        <f t="shared" si="0"/>
        <v>0</v>
      </c>
    </row>
    <row r="46" spans="1:9" x14ac:dyDescent="0.25">
      <c r="A46" s="81">
        <v>35</v>
      </c>
      <c r="B46" s="265" t="s">
        <v>29</v>
      </c>
      <c r="C46" s="131" t="s">
        <v>12</v>
      </c>
      <c r="D46" s="316">
        <f>'Итого 6 дней 2 нед'!D46+'Итого за 1 нед'!D46</f>
        <v>0</v>
      </c>
      <c r="E46" s="316">
        <f>'Итого 6 дней 2 нед'!E46+'Итого за 1 нед'!E46</f>
        <v>0</v>
      </c>
      <c r="F46" s="403">
        <f>'Итого 6 дней 2 нед'!F46+'Итого за 1 нед'!F46</f>
        <v>0</v>
      </c>
      <c r="G46" s="316">
        <f>'Итого 6 дней 2 нед'!G46+'Итого за 1 нед'!G46</f>
        <v>0</v>
      </c>
      <c r="H46" s="317">
        <f>'Итого 6 дней 2 нед'!H46+'Итого за 1 нед'!H46</f>
        <v>0</v>
      </c>
      <c r="I46" s="178">
        <f t="shared" si="0"/>
        <v>0</v>
      </c>
    </row>
    <row r="47" spans="1:9" x14ac:dyDescent="0.25">
      <c r="A47" s="81">
        <v>36</v>
      </c>
      <c r="B47" s="265" t="s">
        <v>30</v>
      </c>
      <c r="C47" s="131" t="s">
        <v>12</v>
      </c>
      <c r="D47" s="316">
        <f>'Итого 6 дней 2 нед'!D47+'Итого за 1 нед'!D47</f>
        <v>0</v>
      </c>
      <c r="E47" s="316">
        <f>'Итого 6 дней 2 нед'!E47+'Итого за 1 нед'!E47</f>
        <v>0</v>
      </c>
      <c r="F47" s="403">
        <f>'Итого 6 дней 2 нед'!F47+'Итого за 1 нед'!F47</f>
        <v>0</v>
      </c>
      <c r="G47" s="316">
        <f>'Итого 6 дней 2 нед'!G47+'Итого за 1 нед'!G47</f>
        <v>0</v>
      </c>
      <c r="H47" s="317">
        <f>'Итого 6 дней 2 нед'!H47+'Итого за 1 нед'!H47</f>
        <v>0</v>
      </c>
      <c r="I47" s="178">
        <f t="shared" si="0"/>
        <v>0</v>
      </c>
    </row>
    <row r="48" spans="1:9" ht="15" customHeight="1" x14ac:dyDescent="0.25">
      <c r="A48" s="81">
        <v>37</v>
      </c>
      <c r="B48" s="265" t="s">
        <v>31</v>
      </c>
      <c r="C48" s="131" t="s">
        <v>12</v>
      </c>
      <c r="D48" s="316">
        <f>'Итого 6 дней 2 нед'!D48+'Итого за 1 нед'!D48</f>
        <v>0</v>
      </c>
      <c r="E48" s="316">
        <f>'Итого 6 дней 2 нед'!E48+'Итого за 1 нед'!E48</f>
        <v>0</v>
      </c>
      <c r="F48" s="403">
        <f>'Итого 6 дней 2 нед'!F48+'Итого за 1 нед'!F48</f>
        <v>0</v>
      </c>
      <c r="G48" s="316">
        <f>'Итого 6 дней 2 нед'!G48+'Итого за 1 нед'!G48</f>
        <v>0</v>
      </c>
      <c r="H48" s="317">
        <f>'Итого 6 дней 2 нед'!H48+'Итого за 1 нед'!H48</f>
        <v>0</v>
      </c>
      <c r="I48" s="178">
        <f t="shared" si="0"/>
        <v>0</v>
      </c>
    </row>
    <row r="49" spans="1:9" ht="15" customHeight="1" x14ac:dyDescent="0.25">
      <c r="A49" s="81">
        <v>38</v>
      </c>
      <c r="B49" s="265" t="s">
        <v>32</v>
      </c>
      <c r="C49" s="131" t="s">
        <v>12</v>
      </c>
      <c r="D49" s="316">
        <f>'Итого 6 дней 2 нед'!D49+'Итого за 1 нед'!D49</f>
        <v>0</v>
      </c>
      <c r="E49" s="316">
        <f>'Итого 6 дней 2 нед'!E49+'Итого за 1 нед'!E49</f>
        <v>0</v>
      </c>
      <c r="F49" s="403">
        <f>'Итого 6 дней 2 нед'!F49+'Итого за 1 нед'!F49</f>
        <v>0</v>
      </c>
      <c r="G49" s="316">
        <f>'Итого 6 дней 2 нед'!G49+'Итого за 1 нед'!G49</f>
        <v>0</v>
      </c>
      <c r="H49" s="317">
        <f>'Итого 6 дней 2 нед'!H49+'Итого за 1 нед'!H49</f>
        <v>0</v>
      </c>
      <c r="I49" s="178">
        <f t="shared" si="0"/>
        <v>0</v>
      </c>
    </row>
    <row r="50" spans="1:9" x14ac:dyDescent="0.25">
      <c r="A50" s="81">
        <v>39</v>
      </c>
      <c r="B50" s="265" t="s">
        <v>33</v>
      </c>
      <c r="C50" s="131" t="s">
        <v>12</v>
      </c>
      <c r="D50" s="316">
        <f>'Итого 6 дней 2 нед'!D50+'Итого за 1 нед'!D50</f>
        <v>0</v>
      </c>
      <c r="E50" s="316">
        <f>'Итого 6 дней 2 нед'!E50+'Итого за 1 нед'!E50</f>
        <v>0</v>
      </c>
      <c r="F50" s="403">
        <f>'Итого 6 дней 2 нед'!F50+'Итого за 1 нед'!F50</f>
        <v>0</v>
      </c>
      <c r="G50" s="316">
        <f>'Итого 6 дней 2 нед'!G50+'Итого за 1 нед'!G50</f>
        <v>0</v>
      </c>
      <c r="H50" s="317">
        <f>'Итого 6 дней 2 нед'!H50+'Итого за 1 нед'!H50</f>
        <v>0</v>
      </c>
      <c r="I50" s="178">
        <f t="shared" si="0"/>
        <v>0</v>
      </c>
    </row>
    <row r="51" spans="1:9" x14ac:dyDescent="0.25">
      <c r="A51" s="81">
        <v>40</v>
      </c>
      <c r="B51" s="265" t="s">
        <v>34</v>
      </c>
      <c r="C51" s="131" t="s">
        <v>12</v>
      </c>
      <c r="D51" s="316">
        <f>'Итого 6 дней 2 нед'!D51+'Итого за 1 нед'!D51</f>
        <v>0</v>
      </c>
      <c r="E51" s="316">
        <f>'Итого 6 дней 2 нед'!E51+'Итого за 1 нед'!E51</f>
        <v>0</v>
      </c>
      <c r="F51" s="403">
        <f>'Итого 6 дней 2 нед'!F51+'Итого за 1 нед'!F51</f>
        <v>0</v>
      </c>
      <c r="G51" s="316">
        <f>'Итого 6 дней 2 нед'!G51+'Итого за 1 нед'!G51</f>
        <v>0</v>
      </c>
      <c r="H51" s="317">
        <f>'Итого 6 дней 2 нед'!H51+'Итого за 1 нед'!H51</f>
        <v>0</v>
      </c>
      <c r="I51" s="178">
        <f t="shared" si="0"/>
        <v>0</v>
      </c>
    </row>
    <row r="52" spans="1:9" x14ac:dyDescent="0.25">
      <c r="A52" s="81">
        <v>41</v>
      </c>
      <c r="B52" s="299" t="s">
        <v>35</v>
      </c>
      <c r="C52" s="130" t="s">
        <v>12</v>
      </c>
      <c r="D52" s="316">
        <f>'Итого 6 дней 2 нед'!D52+'Итого за 1 нед'!D52</f>
        <v>1.224</v>
      </c>
      <c r="E52" s="316">
        <f>'Итого 6 дней 2 нед'!E52+'Итого за 1 нед'!E52</f>
        <v>0</v>
      </c>
      <c r="F52" s="403">
        <f>'Итого 6 дней 2 нед'!F52+'Итого за 1 нед'!F52</f>
        <v>0</v>
      </c>
      <c r="G52" s="316">
        <f>'Итого 6 дней 2 нед'!G52+'Итого за 1 нед'!G52</f>
        <v>0</v>
      </c>
      <c r="H52" s="317">
        <f>'Итого 6 дней 2 нед'!H52+'Итого за 1 нед'!H52</f>
        <v>0</v>
      </c>
      <c r="I52" s="178">
        <f t="shared" si="0"/>
        <v>1.224</v>
      </c>
    </row>
    <row r="53" spans="1:9" ht="15" customHeight="1" x14ac:dyDescent="0.25">
      <c r="A53" s="81">
        <v>42</v>
      </c>
      <c r="B53" s="266" t="s">
        <v>39</v>
      </c>
      <c r="C53" s="132" t="s">
        <v>12</v>
      </c>
      <c r="D53" s="316">
        <f>'Итого 6 дней 2 нед'!D53+'Итого за 1 нед'!D53</f>
        <v>0</v>
      </c>
      <c r="E53" s="316">
        <f>'Итого 6 дней 2 нед'!E53+'Итого за 1 нед'!E53</f>
        <v>0</v>
      </c>
      <c r="F53" s="403">
        <f>'Итого 6 дней 2 нед'!F53+'Итого за 1 нед'!F53</f>
        <v>0</v>
      </c>
      <c r="G53" s="316">
        <f>'Итого 6 дней 2 нед'!G53+'Итого за 1 нед'!G53</f>
        <v>0</v>
      </c>
      <c r="H53" s="317">
        <f>'Итого 6 дней 2 нед'!H53+'Итого за 1 нед'!H53</f>
        <v>0</v>
      </c>
      <c r="I53" s="178">
        <f t="shared" si="0"/>
        <v>0</v>
      </c>
    </row>
    <row r="54" spans="1:9" ht="16.5" customHeight="1" x14ac:dyDescent="0.25">
      <c r="A54" s="81">
        <v>43</v>
      </c>
      <c r="B54" s="299" t="s">
        <v>189</v>
      </c>
      <c r="C54" s="130" t="s">
        <v>12</v>
      </c>
      <c r="D54" s="316">
        <f>'Итого 6 дней 2 нед'!D54+'Итого за 1 нед'!D54</f>
        <v>0</v>
      </c>
      <c r="E54" s="316">
        <f>'Итого 6 дней 2 нед'!E54+'Итого за 1 нед'!E54</f>
        <v>0</v>
      </c>
      <c r="F54" s="403">
        <f>'Итого 6 дней 2 нед'!F54+'Итого за 1 нед'!F54</f>
        <v>0</v>
      </c>
      <c r="G54" s="316">
        <f>'Итого 6 дней 2 нед'!G54+'Итого за 1 нед'!G54</f>
        <v>0</v>
      </c>
      <c r="H54" s="317">
        <f>'Итого 6 дней 2 нед'!H54+'Итого за 1 нед'!H54</f>
        <v>0</v>
      </c>
      <c r="I54" s="178">
        <f t="shared" si="0"/>
        <v>0</v>
      </c>
    </row>
    <row r="55" spans="1:9" x14ac:dyDescent="0.25">
      <c r="A55" s="81">
        <v>44</v>
      </c>
      <c r="B55" s="265" t="s">
        <v>36</v>
      </c>
      <c r="C55" s="131" t="s">
        <v>12</v>
      </c>
      <c r="D55" s="316">
        <f>'Итого 6 дней 2 нед'!D55+'Итого за 1 нед'!D55</f>
        <v>0</v>
      </c>
      <c r="E55" s="316">
        <f>'Итого 6 дней 2 нед'!E55+'Итого за 1 нед'!E55</f>
        <v>0</v>
      </c>
      <c r="F55" s="403">
        <f>'Итого 6 дней 2 нед'!F55+'Итого за 1 нед'!F55</f>
        <v>0</v>
      </c>
      <c r="G55" s="316">
        <f>'Итого 6 дней 2 нед'!G55+'Итого за 1 нед'!G55</f>
        <v>0</v>
      </c>
      <c r="H55" s="317">
        <f>'Итого 6 дней 2 нед'!H55+'Итого за 1 нед'!H55</f>
        <v>0</v>
      </c>
      <c r="I55" s="178">
        <f t="shared" si="0"/>
        <v>0</v>
      </c>
    </row>
    <row r="56" spans="1:9" x14ac:dyDescent="0.25">
      <c r="A56" s="81">
        <v>45</v>
      </c>
      <c r="B56" s="265" t="s">
        <v>37</v>
      </c>
      <c r="C56" s="131" t="s">
        <v>12</v>
      </c>
      <c r="D56" s="316">
        <f>'Итого 6 дней 2 нед'!D56+'Итого за 1 нед'!D56</f>
        <v>0.24</v>
      </c>
      <c r="E56" s="316">
        <f>'Итого 6 дней 2 нед'!E56+'Итого за 1 нед'!E56</f>
        <v>0</v>
      </c>
      <c r="F56" s="403">
        <f>'Итого 6 дней 2 нед'!F56+'Итого за 1 нед'!F56</f>
        <v>0</v>
      </c>
      <c r="G56" s="316">
        <f>'Итого 6 дней 2 нед'!G56+'Итого за 1 нед'!G56</f>
        <v>0</v>
      </c>
      <c r="H56" s="317">
        <f>'Итого 6 дней 2 нед'!H56+'Итого за 1 нед'!H56</f>
        <v>0.01</v>
      </c>
      <c r="I56" s="178">
        <f t="shared" si="0"/>
        <v>0.25</v>
      </c>
    </row>
    <row r="57" spans="1:9" x14ac:dyDescent="0.25">
      <c r="A57" s="81">
        <v>46</v>
      </c>
      <c r="B57" s="265" t="s">
        <v>38</v>
      </c>
      <c r="C57" s="131" t="s">
        <v>12</v>
      </c>
      <c r="D57" s="316">
        <f>'Итого 6 дней 2 нед'!D57+'Итого за 1 нед'!D57</f>
        <v>1.6799999999999999E-2</v>
      </c>
      <c r="E57" s="316">
        <f>'Итого 6 дней 2 нед'!E57+'Итого за 1 нед'!E57</f>
        <v>0</v>
      </c>
      <c r="F57" s="403">
        <f>'Итого 6 дней 2 нед'!F57+'Итого за 1 нед'!F57</f>
        <v>0</v>
      </c>
      <c r="G57" s="316">
        <f>'Итого 6 дней 2 нед'!G57+'Итого за 1 нед'!G57</f>
        <v>0</v>
      </c>
      <c r="H57" s="317">
        <f>'Итого 6 дней 2 нед'!H57+'Итого за 1 нед'!H57</f>
        <v>1E-3</v>
      </c>
      <c r="I57" s="178">
        <f t="shared" si="0"/>
        <v>1.78E-2</v>
      </c>
    </row>
    <row r="58" spans="1:9" x14ac:dyDescent="0.25">
      <c r="A58" s="81">
        <v>47</v>
      </c>
      <c r="B58" s="265" t="s">
        <v>14</v>
      </c>
      <c r="C58" s="131" t="s">
        <v>12</v>
      </c>
      <c r="D58" s="316">
        <f>'Итого 6 дней 2 нед'!D58+'Итого за 1 нед'!D58</f>
        <v>0</v>
      </c>
      <c r="E58" s="316">
        <f>'Итого 6 дней 2 нед'!E58+'Итого за 1 нед'!E58</f>
        <v>0</v>
      </c>
      <c r="F58" s="403">
        <f>'Итого 6 дней 2 нед'!F58+'Итого за 1 нед'!F58</f>
        <v>0</v>
      </c>
      <c r="G58" s="316">
        <f>'Итого 6 дней 2 нед'!G58+'Итого за 1 нед'!G58</f>
        <v>0</v>
      </c>
      <c r="H58" s="317">
        <f>'Итого 6 дней 2 нед'!H58+'Итого за 1 нед'!H58</f>
        <v>0</v>
      </c>
      <c r="I58" s="178">
        <f t="shared" si="0"/>
        <v>0</v>
      </c>
    </row>
    <row r="59" spans="1:9" ht="15" customHeight="1" x14ac:dyDescent="0.25">
      <c r="A59" s="81">
        <v>48</v>
      </c>
      <c r="B59" s="266" t="s">
        <v>190</v>
      </c>
      <c r="C59" s="131" t="s">
        <v>12</v>
      </c>
      <c r="D59" s="316">
        <f>'Итого 6 дней 2 нед'!D59+'Итого за 1 нед'!D59</f>
        <v>0</v>
      </c>
      <c r="E59" s="316">
        <f>'Итого 6 дней 2 нед'!E59+'Итого за 1 нед'!E59</f>
        <v>0</v>
      </c>
      <c r="F59" s="403">
        <f>'Итого 6 дней 2 нед'!F59+'Итого за 1 нед'!F59</f>
        <v>0</v>
      </c>
      <c r="G59" s="316">
        <f>'Итого 6 дней 2 нед'!G59+'Итого за 1 нед'!G59</f>
        <v>0</v>
      </c>
      <c r="H59" s="317">
        <f>'Итого 6 дней 2 нед'!H59+'Итого за 1 нед'!H59</f>
        <v>0</v>
      </c>
      <c r="I59" s="178">
        <f t="shared" si="0"/>
        <v>0</v>
      </c>
    </row>
    <row r="60" spans="1:9" ht="15" customHeight="1" x14ac:dyDescent="0.25">
      <c r="A60" s="81">
        <v>49</v>
      </c>
      <c r="B60" s="266" t="s">
        <v>191</v>
      </c>
      <c r="C60" s="131" t="s">
        <v>12</v>
      </c>
      <c r="D60" s="316">
        <f>'Итого 6 дней 2 нед'!D60+'Итого за 1 нед'!D60</f>
        <v>0</v>
      </c>
      <c r="E60" s="316">
        <f>'Итого 6 дней 2 нед'!E60+'Итого за 1 нед'!E60</f>
        <v>0</v>
      </c>
      <c r="F60" s="403">
        <f>'Итого 6 дней 2 нед'!F60+'Итого за 1 нед'!F60</f>
        <v>0</v>
      </c>
      <c r="G60" s="316">
        <f>'Итого 6 дней 2 нед'!G60+'Итого за 1 нед'!G60</f>
        <v>0</v>
      </c>
      <c r="H60" s="317">
        <f>'Итого 6 дней 2 нед'!H60+'Итого за 1 нед'!H60</f>
        <v>0</v>
      </c>
      <c r="I60" s="178">
        <f t="shared" si="0"/>
        <v>0</v>
      </c>
    </row>
    <row r="61" spans="1:9" x14ac:dyDescent="0.25">
      <c r="A61" s="139"/>
      <c r="B61" s="298" t="s">
        <v>51</v>
      </c>
      <c r="C61" s="72"/>
      <c r="D61" s="316"/>
      <c r="E61" s="316"/>
      <c r="F61" s="403"/>
      <c r="G61" s="316"/>
      <c r="H61" s="317"/>
      <c r="I61" s="178"/>
    </row>
    <row r="62" spans="1:9" ht="15" customHeight="1" x14ac:dyDescent="0.25">
      <c r="A62" s="140">
        <v>50</v>
      </c>
      <c r="B62" s="299" t="s">
        <v>52</v>
      </c>
      <c r="C62" s="130" t="s">
        <v>12</v>
      </c>
      <c r="D62" s="316">
        <f>'Итого 6 дней 2 нед'!D62+'Итого за 1 нед'!D62</f>
        <v>0</v>
      </c>
      <c r="E62" s="316">
        <f>'Итого 6 дней 2 нед'!E62+'Итого за 1 нед'!E62</f>
        <v>0</v>
      </c>
      <c r="F62" s="403">
        <f>'Итого 6 дней 2 нед'!F62+'Итого за 1 нед'!F62</f>
        <v>0</v>
      </c>
      <c r="G62" s="316">
        <f>'Итого 6 дней 2 нед'!G62+'Итого за 1 нед'!G62</f>
        <v>0</v>
      </c>
      <c r="H62" s="317">
        <f>'Итого 6 дней 2 нед'!H62+'Итого за 1 нед'!H62</f>
        <v>0</v>
      </c>
      <c r="I62" s="178">
        <f t="shared" si="0"/>
        <v>0</v>
      </c>
    </row>
    <row r="63" spans="1:9" ht="15" customHeight="1" x14ac:dyDescent="0.25">
      <c r="A63" s="140">
        <v>51</v>
      </c>
      <c r="B63" s="299" t="s">
        <v>192</v>
      </c>
      <c r="C63" s="130" t="s">
        <v>12</v>
      </c>
      <c r="D63" s="316">
        <f>'Итого 6 дней 2 нед'!D63+'Итого за 1 нед'!D63</f>
        <v>0</v>
      </c>
      <c r="E63" s="316">
        <f>'Итого 6 дней 2 нед'!E63+'Итого за 1 нед'!E63</f>
        <v>0</v>
      </c>
      <c r="F63" s="403">
        <f>'Итого 6 дней 2 нед'!F63+'Итого за 1 нед'!F63</f>
        <v>0</v>
      </c>
      <c r="G63" s="316">
        <f>'Итого 6 дней 2 нед'!G63+'Итого за 1 нед'!G63</f>
        <v>0</v>
      </c>
      <c r="H63" s="317">
        <f>'Итого 6 дней 2 нед'!H63+'Итого за 1 нед'!H63</f>
        <v>0</v>
      </c>
      <c r="I63" s="178">
        <f t="shared" si="0"/>
        <v>0</v>
      </c>
    </row>
    <row r="64" spans="1:9" ht="15" customHeight="1" x14ac:dyDescent="0.25">
      <c r="A64" s="140">
        <v>52</v>
      </c>
      <c r="B64" s="299" t="s">
        <v>102</v>
      </c>
      <c r="C64" s="130" t="s">
        <v>12</v>
      </c>
      <c r="D64" s="316">
        <f>'Итого 6 дней 2 нед'!D64+'Итого за 1 нед'!D64</f>
        <v>0</v>
      </c>
      <c r="E64" s="316">
        <f>'Итого 6 дней 2 нед'!E64+'Итого за 1 нед'!E64</f>
        <v>0</v>
      </c>
      <c r="F64" s="403">
        <f>'Итого 6 дней 2 нед'!F64+'Итого за 1 нед'!F64</f>
        <v>0</v>
      </c>
      <c r="G64" s="316">
        <f>'Итого 6 дней 2 нед'!G64+'Итого за 1 нед'!G64</f>
        <v>0</v>
      </c>
      <c r="H64" s="317">
        <f>'Итого 6 дней 2 нед'!H64+'Итого за 1 нед'!H64</f>
        <v>0</v>
      </c>
      <c r="I64" s="178">
        <f t="shared" si="0"/>
        <v>0</v>
      </c>
    </row>
    <row r="65" spans="1:9" ht="15" customHeight="1" x14ac:dyDescent="0.25">
      <c r="A65" s="140">
        <v>53</v>
      </c>
      <c r="B65" s="299" t="s">
        <v>219</v>
      </c>
      <c r="C65" s="130" t="s">
        <v>12</v>
      </c>
      <c r="D65" s="316">
        <f>'Итого 6 дней 2 нед'!D65+'Итого за 1 нед'!D65</f>
        <v>0</v>
      </c>
      <c r="E65" s="316">
        <f>'Итого 6 дней 2 нед'!E65+'Итого за 1 нед'!E65</f>
        <v>0</v>
      </c>
      <c r="F65" s="403">
        <f>'Итого 6 дней 2 нед'!F65+'Итого за 1 нед'!F65</f>
        <v>0</v>
      </c>
      <c r="G65" s="316">
        <f>'Итого 6 дней 2 нед'!G65+'Итого за 1 нед'!G65</f>
        <v>0</v>
      </c>
      <c r="H65" s="317">
        <f>'Итого 6 дней 2 нед'!H65+'Итого за 1 нед'!H65</f>
        <v>0</v>
      </c>
      <c r="I65" s="178">
        <f t="shared" si="0"/>
        <v>0</v>
      </c>
    </row>
    <row r="66" spans="1:9" ht="15" customHeight="1" x14ac:dyDescent="0.25">
      <c r="A66" s="140">
        <v>54</v>
      </c>
      <c r="B66" s="265" t="s">
        <v>92</v>
      </c>
      <c r="C66" s="134" t="s">
        <v>12</v>
      </c>
      <c r="D66" s="316">
        <f>'Итого 6 дней 2 нед'!D66+'Итого за 1 нед'!D66</f>
        <v>0</v>
      </c>
      <c r="E66" s="316">
        <f>'Итого 6 дней 2 нед'!E66+'Итого за 1 нед'!E66</f>
        <v>0</v>
      </c>
      <c r="F66" s="403">
        <f>'Итого 6 дней 2 нед'!F66+'Итого за 1 нед'!F66</f>
        <v>0</v>
      </c>
      <c r="G66" s="316">
        <f>'Итого 6 дней 2 нед'!G66+'Итого за 1 нед'!G66</f>
        <v>0</v>
      </c>
      <c r="H66" s="317">
        <f>'Итого 6 дней 2 нед'!H66+'Итого за 1 нед'!H66</f>
        <v>0</v>
      </c>
      <c r="I66" s="178">
        <f t="shared" si="0"/>
        <v>0</v>
      </c>
    </row>
    <row r="67" spans="1:9" x14ac:dyDescent="0.25">
      <c r="A67" s="140">
        <v>55</v>
      </c>
      <c r="B67" s="87" t="s">
        <v>123</v>
      </c>
      <c r="C67" s="133" t="s">
        <v>12</v>
      </c>
      <c r="D67" s="316">
        <f>'Итого 6 дней 2 нед'!D67+'Итого за 1 нед'!D67</f>
        <v>0</v>
      </c>
      <c r="E67" s="316">
        <f>'Итого 6 дней 2 нед'!E67+'Итого за 1 нед'!E67</f>
        <v>0</v>
      </c>
      <c r="F67" s="403">
        <f>'Итого 6 дней 2 нед'!F67+'Итого за 1 нед'!F67</f>
        <v>0</v>
      </c>
      <c r="G67" s="316">
        <f>'Итого 6 дней 2 нед'!G67+'Итого за 1 нед'!G67</f>
        <v>0</v>
      </c>
      <c r="H67" s="317">
        <f>'Итого 6 дней 2 нед'!H67+'Итого за 1 нед'!H67</f>
        <v>0</v>
      </c>
      <c r="I67" s="178">
        <f t="shared" si="0"/>
        <v>0</v>
      </c>
    </row>
    <row r="68" spans="1:9" ht="15" customHeight="1" x14ac:dyDescent="0.25">
      <c r="A68" s="140">
        <v>56</v>
      </c>
      <c r="B68" s="299" t="s">
        <v>53</v>
      </c>
      <c r="C68" s="130" t="s">
        <v>12</v>
      </c>
      <c r="D68" s="316">
        <f>'Итого 6 дней 2 нед'!D68+'Итого за 1 нед'!D68</f>
        <v>0</v>
      </c>
      <c r="E68" s="316">
        <f>'Итого 6 дней 2 нед'!E68+'Итого за 1 нед'!E68</f>
        <v>0</v>
      </c>
      <c r="F68" s="403">
        <f>'Итого 6 дней 2 нед'!F68+'Итого за 1 нед'!F68</f>
        <v>0</v>
      </c>
      <c r="G68" s="316">
        <f>'Итого 6 дней 2 нед'!G68+'Итого за 1 нед'!G68</f>
        <v>0</v>
      </c>
      <c r="H68" s="317">
        <f>'Итого 6 дней 2 нед'!H68+'Итого за 1 нед'!H68</f>
        <v>0</v>
      </c>
      <c r="I68" s="178">
        <f t="shared" si="0"/>
        <v>0</v>
      </c>
    </row>
    <row r="69" spans="1:9" ht="15" customHeight="1" x14ac:dyDescent="0.25">
      <c r="A69" s="140">
        <v>57</v>
      </c>
      <c r="B69" s="265" t="s">
        <v>54</v>
      </c>
      <c r="C69" s="131" t="s">
        <v>12</v>
      </c>
      <c r="D69" s="316">
        <f>'Итого 6 дней 2 нед'!D69+'Итого за 1 нед'!D69</f>
        <v>0</v>
      </c>
      <c r="E69" s="316">
        <f>'Итого 6 дней 2 нед'!E69+'Итого за 1 нед'!E69</f>
        <v>0</v>
      </c>
      <c r="F69" s="403">
        <f>'Итого 6 дней 2 нед'!F69+'Итого за 1 нед'!F69</f>
        <v>0</v>
      </c>
      <c r="G69" s="316">
        <f>'Итого 6 дней 2 нед'!G69+'Итого за 1 нед'!G69</f>
        <v>0</v>
      </c>
      <c r="H69" s="317">
        <f>'Итого 6 дней 2 нед'!H69+'Итого за 1 нед'!H69</f>
        <v>2.7300000000000001E-2</v>
      </c>
      <c r="I69" s="178">
        <f t="shared" si="0"/>
        <v>2.7300000000000001E-2</v>
      </c>
    </row>
    <row r="70" spans="1:9" ht="15" customHeight="1" x14ac:dyDescent="0.25">
      <c r="A70" s="140">
        <v>58</v>
      </c>
      <c r="B70" s="265" t="s">
        <v>55</v>
      </c>
      <c r="C70" s="131" t="s">
        <v>12</v>
      </c>
      <c r="D70" s="316">
        <f>'Итого 6 дней 2 нед'!D70+'Итого за 1 нед'!D70</f>
        <v>0</v>
      </c>
      <c r="E70" s="316">
        <f>'Итого 6 дней 2 нед'!E70+'Итого за 1 нед'!E70</f>
        <v>0</v>
      </c>
      <c r="F70" s="403">
        <f>'Итого 6 дней 2 нед'!F70+'Итого за 1 нед'!F70</f>
        <v>0</v>
      </c>
      <c r="G70" s="316">
        <f>'Итого 6 дней 2 нед'!G70+'Итого за 1 нед'!G70</f>
        <v>0</v>
      </c>
      <c r="H70" s="317">
        <f>'Итого 6 дней 2 нед'!H70+'Итого за 1 нед'!H70</f>
        <v>0</v>
      </c>
      <c r="I70" s="178">
        <f t="shared" si="0"/>
        <v>0</v>
      </c>
    </row>
    <row r="71" spans="1:9" x14ac:dyDescent="0.25">
      <c r="A71" s="140">
        <v>59</v>
      </c>
      <c r="B71" s="265" t="s">
        <v>56</v>
      </c>
      <c r="C71" s="131" t="s">
        <v>12</v>
      </c>
      <c r="D71" s="316">
        <f>'Итого 6 дней 2 нед'!D71+'Итого за 1 нед'!D71</f>
        <v>0.1152</v>
      </c>
      <c r="E71" s="316">
        <f>'Итого 6 дней 2 нед'!E71+'Итого за 1 нед'!E71</f>
        <v>0</v>
      </c>
      <c r="F71" s="403">
        <f>'Итого 6 дней 2 нед'!F71+'Итого за 1 нед'!F71</f>
        <v>0</v>
      </c>
      <c r="G71" s="316">
        <f>'Итого 6 дней 2 нед'!G71+'Итого за 1 нед'!G71</f>
        <v>0</v>
      </c>
      <c r="H71" s="317">
        <f>'Итого 6 дней 2 нед'!H71+'Итого за 1 нед'!H71</f>
        <v>0</v>
      </c>
      <c r="I71" s="178">
        <f t="shared" si="0"/>
        <v>0.1152</v>
      </c>
    </row>
    <row r="72" spans="1:9" ht="15" customHeight="1" x14ac:dyDescent="0.25">
      <c r="A72" s="140">
        <v>60</v>
      </c>
      <c r="B72" s="87" t="s">
        <v>109</v>
      </c>
      <c r="C72" s="133" t="s">
        <v>12</v>
      </c>
      <c r="D72" s="316">
        <f>'Итого 6 дней 2 нед'!D72+'Итого за 1 нед'!D72</f>
        <v>0</v>
      </c>
      <c r="E72" s="316">
        <f>'Итого 6 дней 2 нед'!E72+'Итого за 1 нед'!E72</f>
        <v>0</v>
      </c>
      <c r="F72" s="403">
        <f>'Итого 6 дней 2 нед'!F72+'Итого за 1 нед'!F72</f>
        <v>0</v>
      </c>
      <c r="G72" s="316">
        <f>'Итого 6 дней 2 нед'!G72+'Итого за 1 нед'!G72</f>
        <v>0</v>
      </c>
      <c r="H72" s="317">
        <f>'Итого 6 дней 2 нед'!H72+'Итого за 1 нед'!H72</f>
        <v>0</v>
      </c>
      <c r="I72" s="178">
        <f t="shared" ref="I72:I135" si="1">D72+E72+F72+G72+H72</f>
        <v>0</v>
      </c>
    </row>
    <row r="73" spans="1:9" x14ac:dyDescent="0.25">
      <c r="A73" s="81"/>
      <c r="B73" s="303" t="s">
        <v>197</v>
      </c>
      <c r="C73" s="72"/>
      <c r="D73" s="316"/>
      <c r="E73" s="316"/>
      <c r="F73" s="403"/>
      <c r="G73" s="316"/>
      <c r="H73" s="317"/>
      <c r="I73" s="178"/>
    </row>
    <row r="74" spans="1:9" x14ac:dyDescent="0.25">
      <c r="A74" s="81">
        <v>61</v>
      </c>
      <c r="B74" s="265" t="s">
        <v>57</v>
      </c>
      <c r="C74" s="131" t="s">
        <v>12</v>
      </c>
      <c r="D74" s="316">
        <f>'Итого 6 дней 2 нед'!D74+'Итого за 1 нед'!D74</f>
        <v>1.2E-2</v>
      </c>
      <c r="E74" s="316">
        <f>'Итого 6 дней 2 нед'!E74+'Итого за 1 нед'!E74</f>
        <v>0</v>
      </c>
      <c r="F74" s="403">
        <f>'Итого 6 дней 2 нед'!F74+'Итого за 1 нед'!F74</f>
        <v>0</v>
      </c>
      <c r="G74" s="316">
        <f>'Итого 6 дней 2 нед'!G74+'Итого за 1 нед'!G74</f>
        <v>0</v>
      </c>
      <c r="H74" s="317">
        <f>'Итого 6 дней 2 нед'!H74+'Итого за 1 нед'!H74</f>
        <v>0</v>
      </c>
      <c r="I74" s="178">
        <f t="shared" si="1"/>
        <v>1.2E-2</v>
      </c>
    </row>
    <row r="75" spans="1:9" x14ac:dyDescent="0.25">
      <c r="A75" s="81">
        <v>62</v>
      </c>
      <c r="B75" s="265" t="s">
        <v>58</v>
      </c>
      <c r="C75" s="131" t="s">
        <v>12</v>
      </c>
      <c r="D75" s="316">
        <f>'Итого 6 дней 2 нед'!D75+'Итого за 1 нед'!D75</f>
        <v>0</v>
      </c>
      <c r="E75" s="316">
        <f>'Итого 6 дней 2 нед'!E75+'Итого за 1 нед'!E75</f>
        <v>0</v>
      </c>
      <c r="F75" s="403">
        <f>'Итого 6 дней 2 нед'!F75+'Итого за 1 нед'!F75</f>
        <v>0</v>
      </c>
      <c r="G75" s="316">
        <f>'Итого 6 дней 2 нед'!G75+'Итого за 1 нед'!G75</f>
        <v>0</v>
      </c>
      <c r="H75" s="317">
        <f>'Итого 6 дней 2 нед'!H75+'Итого за 1 нед'!H75</f>
        <v>0</v>
      </c>
      <c r="I75" s="178">
        <f t="shared" si="1"/>
        <v>0</v>
      </c>
    </row>
    <row r="76" spans="1:9" x14ac:dyDescent="0.25">
      <c r="A76" s="81">
        <v>63</v>
      </c>
      <c r="B76" s="265" t="s">
        <v>59</v>
      </c>
      <c r="C76" s="131" t="s">
        <v>12</v>
      </c>
      <c r="D76" s="316">
        <f>'Итого 6 дней 2 нед'!D76+'Итого за 1 нед'!D76</f>
        <v>0</v>
      </c>
      <c r="E76" s="316">
        <f>'Итого 6 дней 2 нед'!E76+'Итого за 1 нед'!E76</f>
        <v>0</v>
      </c>
      <c r="F76" s="403">
        <f>'Итого 6 дней 2 нед'!F76+'Итого за 1 нед'!F76</f>
        <v>0</v>
      </c>
      <c r="G76" s="316">
        <f>'Итого 6 дней 2 нед'!G76+'Итого за 1 нед'!G76</f>
        <v>0</v>
      </c>
      <c r="H76" s="317">
        <f>'Итого 6 дней 2 нед'!H76+'Итого за 1 нед'!H76</f>
        <v>0</v>
      </c>
      <c r="I76" s="178">
        <f t="shared" si="1"/>
        <v>0</v>
      </c>
    </row>
    <row r="77" spans="1:9" x14ac:dyDescent="0.25">
      <c r="A77" s="81">
        <v>64</v>
      </c>
      <c r="B77" s="265" t="s">
        <v>60</v>
      </c>
      <c r="C77" s="131" t="s">
        <v>12</v>
      </c>
      <c r="D77" s="316">
        <f>'Итого 6 дней 2 нед'!D77+'Итого за 1 нед'!D77</f>
        <v>0</v>
      </c>
      <c r="E77" s="316">
        <f>'Итого 6 дней 2 нед'!E77+'Итого за 1 нед'!E77</f>
        <v>0</v>
      </c>
      <c r="F77" s="403">
        <f>'Итого 6 дней 2 нед'!F77+'Итого за 1 нед'!F77</f>
        <v>0</v>
      </c>
      <c r="G77" s="316">
        <f>'Итого 6 дней 2 нед'!G77+'Итого за 1 нед'!G77</f>
        <v>0</v>
      </c>
      <c r="H77" s="317">
        <f>'Итого 6 дней 2 нед'!H77+'Итого за 1 нед'!H77</f>
        <v>0</v>
      </c>
      <c r="I77" s="178">
        <f t="shared" si="1"/>
        <v>0</v>
      </c>
    </row>
    <row r="78" spans="1:9" ht="15" customHeight="1" x14ac:dyDescent="0.25">
      <c r="A78" s="81">
        <v>65</v>
      </c>
      <c r="B78" s="265" t="s">
        <v>194</v>
      </c>
      <c r="C78" s="131" t="s">
        <v>12</v>
      </c>
      <c r="D78" s="316">
        <f>'Итого 6 дней 2 нед'!D78+'Итого за 1 нед'!D78</f>
        <v>0</v>
      </c>
      <c r="E78" s="316">
        <f>'Итого 6 дней 2 нед'!E78+'Итого за 1 нед'!E78</f>
        <v>0</v>
      </c>
      <c r="F78" s="403">
        <f>'Итого 6 дней 2 нед'!F78+'Итого за 1 нед'!F78</f>
        <v>0</v>
      </c>
      <c r="G78" s="316">
        <f>'Итого 6 дней 2 нед'!G78+'Итого за 1 нед'!G78</f>
        <v>0</v>
      </c>
      <c r="H78" s="317">
        <f>'Итого 6 дней 2 нед'!H78+'Итого за 1 нед'!H78</f>
        <v>0</v>
      </c>
      <c r="I78" s="178">
        <f t="shared" si="1"/>
        <v>0</v>
      </c>
    </row>
    <row r="79" spans="1:9" x14ac:dyDescent="0.25">
      <c r="A79" s="81"/>
      <c r="B79" s="303" t="s">
        <v>195</v>
      </c>
      <c r="C79" s="72"/>
      <c r="D79" s="316"/>
      <c r="E79" s="316"/>
      <c r="F79" s="403"/>
      <c r="G79" s="316"/>
      <c r="H79" s="317"/>
      <c r="I79" s="178"/>
    </row>
    <row r="80" spans="1:9" x14ac:dyDescent="0.25">
      <c r="A80" s="81">
        <v>66</v>
      </c>
      <c r="B80" s="299" t="s">
        <v>66</v>
      </c>
      <c r="C80" s="130" t="s">
        <v>12</v>
      </c>
      <c r="D80" s="316">
        <f>'Итого 6 дней 2 нед'!D80+'Итого за 1 нед'!D80</f>
        <v>0</v>
      </c>
      <c r="E80" s="316">
        <f>'Итого 6 дней 2 нед'!E80+'Итого за 1 нед'!E80</f>
        <v>0</v>
      </c>
      <c r="F80" s="403">
        <f>'Итого 6 дней 2 нед'!F80+'Итого за 1 нед'!F80</f>
        <v>0</v>
      </c>
      <c r="G80" s="316">
        <f>'Итого 6 дней 2 нед'!G80+'Итого за 1 нед'!G80</f>
        <v>0</v>
      </c>
      <c r="H80" s="317">
        <f>'Итого 6 дней 2 нед'!H80+'Итого за 1 нед'!H80</f>
        <v>0</v>
      </c>
      <c r="I80" s="178">
        <f t="shared" si="1"/>
        <v>0</v>
      </c>
    </row>
    <row r="81" spans="1:9" ht="15" customHeight="1" x14ac:dyDescent="0.25">
      <c r="A81" s="81">
        <v>67</v>
      </c>
      <c r="B81" s="299" t="s">
        <v>67</v>
      </c>
      <c r="C81" s="130" t="s">
        <v>12</v>
      </c>
      <c r="D81" s="316">
        <f>'Итого 6 дней 2 нед'!D81+'Итого за 1 нед'!D81</f>
        <v>0</v>
      </c>
      <c r="E81" s="316">
        <f>'Итого 6 дней 2 нед'!E81+'Итого за 1 нед'!E81</f>
        <v>0</v>
      </c>
      <c r="F81" s="403">
        <f>'Итого 6 дней 2 нед'!F81+'Итого за 1 нед'!F81</f>
        <v>0</v>
      </c>
      <c r="G81" s="316">
        <f>'Итого 6 дней 2 нед'!G81+'Итого за 1 нед'!G81</f>
        <v>0</v>
      </c>
      <c r="H81" s="317">
        <f>'Итого 6 дней 2 нед'!H81+'Итого за 1 нед'!H81</f>
        <v>1.0200000000000001E-2</v>
      </c>
      <c r="I81" s="178">
        <f t="shared" si="1"/>
        <v>1.0200000000000001E-2</v>
      </c>
    </row>
    <row r="82" spans="1:9" ht="15" customHeight="1" x14ac:dyDescent="0.25">
      <c r="A82" s="81">
        <v>68</v>
      </c>
      <c r="B82" s="299" t="s">
        <v>68</v>
      </c>
      <c r="C82" s="130" t="s">
        <v>12</v>
      </c>
      <c r="D82" s="316">
        <f>'Итого 6 дней 2 нед'!D82+'Итого за 1 нед'!D82</f>
        <v>0</v>
      </c>
      <c r="E82" s="316">
        <f>'Итого 6 дней 2 нед'!E82+'Итого за 1 нед'!E82</f>
        <v>0</v>
      </c>
      <c r="F82" s="403">
        <f>'Итого 6 дней 2 нед'!F82+'Итого за 1 нед'!F82</f>
        <v>0</v>
      </c>
      <c r="G82" s="316">
        <f>'Итого 6 дней 2 нед'!G82+'Итого за 1 нед'!G82</f>
        <v>0</v>
      </c>
      <c r="H82" s="317">
        <f>'Итого 6 дней 2 нед'!H82+'Итого за 1 нед'!H82</f>
        <v>0</v>
      </c>
      <c r="I82" s="178">
        <f t="shared" si="1"/>
        <v>0</v>
      </c>
    </row>
    <row r="83" spans="1:9" ht="15" customHeight="1" x14ac:dyDescent="0.25">
      <c r="A83" s="81">
        <v>69</v>
      </c>
      <c r="B83" s="265" t="s">
        <v>69</v>
      </c>
      <c r="C83" s="131" t="s">
        <v>12</v>
      </c>
      <c r="D83" s="316">
        <f>'Итого 6 дней 2 нед'!D83+'Итого за 1 нед'!D83</f>
        <v>0</v>
      </c>
      <c r="E83" s="316">
        <f>'Итого 6 дней 2 нед'!E83+'Итого за 1 нед'!E83</f>
        <v>0</v>
      </c>
      <c r="F83" s="403">
        <f>'Итого 6 дней 2 нед'!F83+'Итого за 1 нед'!F83</f>
        <v>0</v>
      </c>
      <c r="G83" s="316">
        <f>'Итого 6 дней 2 нед'!G83+'Итого за 1 нед'!G83</f>
        <v>0</v>
      </c>
      <c r="H83" s="317">
        <f>'Итого 6 дней 2 нед'!H83+'Итого за 1 нед'!H83</f>
        <v>1.0200000000000001E-2</v>
      </c>
      <c r="I83" s="178">
        <f t="shared" si="1"/>
        <v>1.0200000000000001E-2</v>
      </c>
    </row>
    <row r="84" spans="1:9" x14ac:dyDescent="0.25">
      <c r="A84" s="81">
        <v>70</v>
      </c>
      <c r="B84" s="265" t="s">
        <v>70</v>
      </c>
      <c r="C84" s="131" t="s">
        <v>12</v>
      </c>
      <c r="D84" s="316">
        <f>'Итого 6 дней 2 нед'!D84+'Итого за 1 нед'!D84</f>
        <v>0</v>
      </c>
      <c r="E84" s="316">
        <f>'Итого 6 дней 2 нед'!E84+'Итого за 1 нед'!E84</f>
        <v>0</v>
      </c>
      <c r="F84" s="403">
        <f>'Итого 6 дней 2 нед'!F84+'Итого за 1 нед'!F84</f>
        <v>0</v>
      </c>
      <c r="G84" s="316">
        <f>'Итого 6 дней 2 нед'!G84+'Итого за 1 нед'!G84</f>
        <v>0</v>
      </c>
      <c r="H84" s="317">
        <f>'Итого 6 дней 2 нед'!H84+'Итого за 1 нед'!H84</f>
        <v>0</v>
      </c>
      <c r="I84" s="178">
        <f t="shared" si="1"/>
        <v>0</v>
      </c>
    </row>
    <row r="85" spans="1:9" ht="15" customHeight="1" x14ac:dyDescent="0.25">
      <c r="A85" s="81">
        <v>71</v>
      </c>
      <c r="B85" s="266" t="s">
        <v>103</v>
      </c>
      <c r="C85" s="131" t="s">
        <v>12</v>
      </c>
      <c r="D85" s="316">
        <f>'Итого 6 дней 2 нед'!D85+'Итого за 1 нед'!D85</f>
        <v>0</v>
      </c>
      <c r="E85" s="316">
        <f>'Итого 6 дней 2 нед'!E85+'Итого за 1 нед'!E85</f>
        <v>0</v>
      </c>
      <c r="F85" s="403">
        <f>'Итого 6 дней 2 нед'!F85+'Итого за 1 нед'!F85</f>
        <v>0</v>
      </c>
      <c r="G85" s="316">
        <f>'Итого 6 дней 2 нед'!G85+'Итого за 1 нед'!G85</f>
        <v>0</v>
      </c>
      <c r="H85" s="317">
        <f>'Итого 6 дней 2 нед'!H85+'Итого за 1 нед'!H85</f>
        <v>0</v>
      </c>
      <c r="I85" s="178">
        <f t="shared" si="1"/>
        <v>0</v>
      </c>
    </row>
    <row r="86" spans="1:9" ht="15" customHeight="1" x14ac:dyDescent="0.25">
      <c r="A86" s="81">
        <v>72</v>
      </c>
      <c r="B86" s="266" t="s">
        <v>111</v>
      </c>
      <c r="C86" s="131" t="s">
        <v>12</v>
      </c>
      <c r="D86" s="316">
        <f>'Итого 6 дней 2 нед'!D86+'Итого за 1 нед'!D86</f>
        <v>0</v>
      </c>
      <c r="E86" s="316">
        <f>'Итого 6 дней 2 нед'!E86+'Итого за 1 нед'!E86</f>
        <v>0</v>
      </c>
      <c r="F86" s="403">
        <f>'Итого 6 дней 2 нед'!F86+'Итого за 1 нед'!F86</f>
        <v>0</v>
      </c>
      <c r="G86" s="316">
        <f>'Итого 6 дней 2 нед'!G86+'Итого за 1 нед'!G86</f>
        <v>0</v>
      </c>
      <c r="H86" s="317">
        <f>'Итого 6 дней 2 нед'!H86+'Итого за 1 нед'!H86</f>
        <v>0</v>
      </c>
      <c r="I86" s="178">
        <f t="shared" si="1"/>
        <v>0</v>
      </c>
    </row>
    <row r="87" spans="1:9" ht="15" customHeight="1" x14ac:dyDescent="0.25">
      <c r="A87" s="81">
        <v>73</v>
      </c>
      <c r="B87" s="266" t="s">
        <v>112</v>
      </c>
      <c r="C87" s="131" t="s">
        <v>12</v>
      </c>
      <c r="D87" s="316">
        <f>'Итого 6 дней 2 нед'!D87+'Итого за 1 нед'!D87</f>
        <v>0</v>
      </c>
      <c r="E87" s="316">
        <f>'Итого 6 дней 2 нед'!E87+'Итого за 1 нед'!E87</f>
        <v>0</v>
      </c>
      <c r="F87" s="403">
        <f>'Итого 6 дней 2 нед'!F87+'Итого за 1 нед'!F87</f>
        <v>0</v>
      </c>
      <c r="G87" s="316">
        <f>'Итого 6 дней 2 нед'!G87+'Итого за 1 нед'!G87</f>
        <v>0</v>
      </c>
      <c r="H87" s="317">
        <f>'Итого 6 дней 2 нед'!H87+'Итого за 1 нед'!H87</f>
        <v>0</v>
      </c>
      <c r="I87" s="178">
        <f t="shared" si="1"/>
        <v>0</v>
      </c>
    </row>
    <row r="88" spans="1:9" ht="15" customHeight="1" x14ac:dyDescent="0.25">
      <c r="A88" s="81">
        <v>74</v>
      </c>
      <c r="B88" s="266" t="s">
        <v>198</v>
      </c>
      <c r="C88" s="132" t="s">
        <v>12</v>
      </c>
      <c r="D88" s="316">
        <f>'Итого 6 дней 2 нед'!D88+'Итого за 1 нед'!D88</f>
        <v>0</v>
      </c>
      <c r="E88" s="316">
        <f>'Итого 6 дней 2 нед'!E88+'Итого за 1 нед'!E88</f>
        <v>0</v>
      </c>
      <c r="F88" s="403">
        <f>'Итого 6 дней 2 нед'!F88+'Итого за 1 нед'!F88</f>
        <v>0</v>
      </c>
      <c r="G88" s="316">
        <f>'Итого 6 дней 2 нед'!G88+'Итого за 1 нед'!G88</f>
        <v>0</v>
      </c>
      <c r="H88" s="317">
        <f>'Итого 6 дней 2 нед'!H88+'Итого за 1 нед'!H88</f>
        <v>0</v>
      </c>
      <c r="I88" s="178">
        <f t="shared" si="1"/>
        <v>0</v>
      </c>
    </row>
    <row r="89" spans="1:9" ht="15" customHeight="1" x14ac:dyDescent="0.25">
      <c r="A89" s="81">
        <v>75</v>
      </c>
      <c r="B89" s="266" t="s">
        <v>199</v>
      </c>
      <c r="C89" s="132" t="s">
        <v>12</v>
      </c>
      <c r="D89" s="316">
        <f>'Итого 6 дней 2 нед'!D89+'Итого за 1 нед'!D89</f>
        <v>0</v>
      </c>
      <c r="E89" s="316">
        <f>'Итого 6 дней 2 нед'!E89+'Итого за 1 нед'!E89</f>
        <v>0</v>
      </c>
      <c r="F89" s="403">
        <f>'Итого 6 дней 2 нед'!F89+'Итого за 1 нед'!F89</f>
        <v>0</v>
      </c>
      <c r="G89" s="316">
        <f>'Итого 6 дней 2 нед'!G89+'Итого за 1 нед'!G89</f>
        <v>0</v>
      </c>
      <c r="H89" s="317">
        <f>'Итого 6 дней 2 нед'!H89+'Итого за 1 нед'!H89</f>
        <v>0</v>
      </c>
      <c r="I89" s="178">
        <f t="shared" si="1"/>
        <v>0</v>
      </c>
    </row>
    <row r="90" spans="1:9" ht="15" customHeight="1" x14ac:dyDescent="0.25">
      <c r="A90" s="81"/>
      <c r="B90" s="304" t="s">
        <v>205</v>
      </c>
      <c r="C90" s="130"/>
      <c r="D90" s="316"/>
      <c r="E90" s="316"/>
      <c r="F90" s="403"/>
      <c r="G90" s="316"/>
      <c r="H90" s="317"/>
      <c r="I90" s="178"/>
    </row>
    <row r="91" spans="1:9" ht="15" customHeight="1" x14ac:dyDescent="0.25">
      <c r="A91" s="81">
        <v>76</v>
      </c>
      <c r="B91" s="306" t="s">
        <v>223</v>
      </c>
      <c r="C91" s="130" t="s">
        <v>45</v>
      </c>
      <c r="D91" s="316">
        <f>'Итого 6 дней 2 нед'!D91+'Итого за 1 нед'!D91</f>
        <v>0</v>
      </c>
      <c r="E91" s="316">
        <f>'Итого 6 дней 2 нед'!E91+'Итого за 1 нед'!E91</f>
        <v>0</v>
      </c>
      <c r="F91" s="403">
        <f>'Итого 6 дней 2 нед'!F91+'Итого за 1 нед'!F91</f>
        <v>0</v>
      </c>
      <c r="G91" s="316">
        <f>'Итого 6 дней 2 нед'!G91+'Итого за 1 нед'!G91</f>
        <v>0</v>
      </c>
      <c r="H91" s="317">
        <f>'Итого 6 дней 2 нед'!H91+'Итого за 1 нед'!H91</f>
        <v>0</v>
      </c>
      <c r="I91" s="178">
        <f t="shared" si="1"/>
        <v>0</v>
      </c>
    </row>
    <row r="92" spans="1:9" ht="15" customHeight="1" x14ac:dyDescent="0.25">
      <c r="A92" s="81">
        <v>77</v>
      </c>
      <c r="B92" s="299" t="s">
        <v>2</v>
      </c>
      <c r="C92" s="130" t="s">
        <v>45</v>
      </c>
      <c r="D92" s="316">
        <f>'Итого 6 дней 2 нед'!D92+'Итого за 1 нед'!D92</f>
        <v>0</v>
      </c>
      <c r="E92" s="316">
        <f>'Итого 6 дней 2 нед'!E92+'Итого за 1 нед'!E92</f>
        <v>0</v>
      </c>
      <c r="F92" s="403">
        <f>'Итого 6 дней 2 нед'!F92+'Итого за 1 нед'!F92</f>
        <v>0</v>
      </c>
      <c r="G92" s="316">
        <f>'Итого 6 дней 2 нед'!G92+'Итого за 1 нед'!G92</f>
        <v>0</v>
      </c>
      <c r="H92" s="317">
        <f>'Итого 6 дней 2 нед'!H92+'Итого за 1 нед'!H92</f>
        <v>0</v>
      </c>
      <c r="I92" s="178">
        <f t="shared" si="1"/>
        <v>0</v>
      </c>
    </row>
    <row r="93" spans="1:9" x14ac:dyDescent="0.25">
      <c r="A93" s="81"/>
      <c r="B93" s="304" t="s">
        <v>200</v>
      </c>
      <c r="C93" s="131"/>
      <c r="D93" s="316"/>
      <c r="E93" s="316"/>
      <c r="F93" s="403"/>
      <c r="G93" s="316"/>
      <c r="H93" s="317"/>
      <c r="I93" s="178"/>
    </row>
    <row r="94" spans="1:9" ht="15" customHeight="1" x14ac:dyDescent="0.25">
      <c r="A94" s="81">
        <v>78</v>
      </c>
      <c r="B94" s="299" t="s">
        <v>289</v>
      </c>
      <c r="C94" s="131" t="s">
        <v>82</v>
      </c>
      <c r="D94" s="316">
        <f>'Итого 6 дней 2 нед'!D94+'Итого за 1 нед'!D94</f>
        <v>0</v>
      </c>
      <c r="E94" s="316">
        <f>'Итого 6 дней 2 нед'!E94+'Итого за 1 нед'!E94</f>
        <v>0</v>
      </c>
      <c r="F94" s="403">
        <f>'Итого 6 дней 2 нед'!F94+'Итого за 1 нед'!F94</f>
        <v>0</v>
      </c>
      <c r="G94" s="316">
        <f>'Итого 6 дней 2 нед'!G94+'Итого за 1 нед'!G94</f>
        <v>0</v>
      </c>
      <c r="H94" s="317">
        <f>'Итого 6 дней 2 нед'!H94+'Итого за 1 нед'!H94</f>
        <v>0</v>
      </c>
      <c r="I94" s="178">
        <f t="shared" si="1"/>
        <v>0</v>
      </c>
    </row>
    <row r="95" spans="1:9" ht="15" customHeight="1" x14ac:dyDescent="0.25">
      <c r="A95" s="81">
        <v>79</v>
      </c>
      <c r="B95" s="299" t="s">
        <v>171</v>
      </c>
      <c r="C95" s="131" t="s">
        <v>12</v>
      </c>
      <c r="D95" s="316">
        <f>'Итого 6 дней 2 нед'!D95+'Итого за 1 нед'!D95</f>
        <v>0</v>
      </c>
      <c r="E95" s="316">
        <f>'Итого 6 дней 2 нед'!E95+'Итого за 1 нед'!E95</f>
        <v>0</v>
      </c>
      <c r="F95" s="403">
        <f>'Итого 6 дней 2 нед'!F95+'Итого за 1 нед'!F95</f>
        <v>0</v>
      </c>
      <c r="G95" s="316">
        <f>'Итого 6 дней 2 нед'!G95+'Итого за 1 нед'!G95</f>
        <v>0</v>
      </c>
      <c r="H95" s="317">
        <f>'Итого 6 дней 2 нед'!H95+'Итого за 1 нед'!H95</f>
        <v>0</v>
      </c>
      <c r="I95" s="178">
        <f t="shared" si="1"/>
        <v>0</v>
      </c>
    </row>
    <row r="96" spans="1:9" ht="15" customHeight="1" x14ac:dyDescent="0.25">
      <c r="A96" s="141">
        <v>80</v>
      </c>
      <c r="B96" s="265" t="s">
        <v>81</v>
      </c>
      <c r="C96" s="131" t="s">
        <v>12</v>
      </c>
      <c r="D96" s="316">
        <f>'Итого 6 дней 2 нед'!D96+'Итого за 1 нед'!D96</f>
        <v>0</v>
      </c>
      <c r="E96" s="316">
        <f>'Итого 6 дней 2 нед'!E96+'Итого за 1 нед'!E96</f>
        <v>0</v>
      </c>
      <c r="F96" s="403">
        <f>'Итого 6 дней 2 нед'!F96+'Итого за 1 нед'!F96</f>
        <v>0</v>
      </c>
      <c r="G96" s="316">
        <f>'Итого 6 дней 2 нед'!G96+'Итого за 1 нед'!G96</f>
        <v>0</v>
      </c>
      <c r="H96" s="317">
        <f>'Итого 6 дней 2 нед'!H96+'Итого за 1 нед'!H96</f>
        <v>0</v>
      </c>
      <c r="I96" s="178">
        <f t="shared" si="1"/>
        <v>0</v>
      </c>
    </row>
    <row r="97" spans="1:9" x14ac:dyDescent="0.25">
      <c r="A97" s="81">
        <v>81</v>
      </c>
      <c r="B97" s="305" t="s">
        <v>256</v>
      </c>
      <c r="C97" s="135" t="s">
        <v>12</v>
      </c>
      <c r="D97" s="316">
        <f>'Итого 6 дней 2 нед'!D97+'Итого за 1 нед'!D97</f>
        <v>0</v>
      </c>
      <c r="E97" s="316">
        <f>'Итого 6 дней 2 нед'!E97+'Итого за 1 нед'!E97</f>
        <v>0</v>
      </c>
      <c r="F97" s="403">
        <f>'Итого 6 дней 2 нед'!F97+'Итого за 1 нед'!F97</f>
        <v>0</v>
      </c>
      <c r="G97" s="316">
        <f>'Итого 6 дней 2 нед'!G97+'Итого за 1 нед'!G97</f>
        <v>0</v>
      </c>
      <c r="H97" s="317">
        <f>'Итого 6 дней 2 нед'!H97+'Итого за 1 нед'!H97</f>
        <v>0</v>
      </c>
      <c r="I97" s="178">
        <f t="shared" si="1"/>
        <v>0</v>
      </c>
    </row>
    <row r="98" spans="1:9" x14ac:dyDescent="0.25">
      <c r="A98" s="141">
        <v>82</v>
      </c>
      <c r="B98" s="305" t="s">
        <v>202</v>
      </c>
      <c r="C98" s="135" t="s">
        <v>12</v>
      </c>
      <c r="D98" s="316">
        <f>'Итого 6 дней 2 нед'!D98+'Итого за 1 нед'!D98</f>
        <v>0</v>
      </c>
      <c r="E98" s="316">
        <f>'Итого 6 дней 2 нед'!E98+'Итого за 1 нед'!E98</f>
        <v>0</v>
      </c>
      <c r="F98" s="403">
        <f>'Итого 6 дней 2 нед'!F98+'Итого за 1 нед'!F98</f>
        <v>0</v>
      </c>
      <c r="G98" s="316">
        <f>'Итого 6 дней 2 нед'!G98+'Итого за 1 нед'!G98</f>
        <v>0</v>
      </c>
      <c r="H98" s="317">
        <f>'Итого 6 дней 2 нед'!H98+'Итого за 1 нед'!H98</f>
        <v>0</v>
      </c>
      <c r="I98" s="178">
        <f t="shared" si="1"/>
        <v>0</v>
      </c>
    </row>
    <row r="99" spans="1:9" x14ac:dyDescent="0.25">
      <c r="A99" s="81">
        <v>83</v>
      </c>
      <c r="B99" s="305" t="s">
        <v>203</v>
      </c>
      <c r="C99" s="135" t="s">
        <v>12</v>
      </c>
      <c r="D99" s="316">
        <f>'Итого 6 дней 2 нед'!D99+'Итого за 1 нед'!D99</f>
        <v>0</v>
      </c>
      <c r="E99" s="316">
        <f>'Итого 6 дней 2 нед'!E99+'Итого за 1 нед'!E99</f>
        <v>0</v>
      </c>
      <c r="F99" s="403">
        <f>'Итого 6 дней 2 нед'!F99+'Итого за 1 нед'!F99</f>
        <v>0</v>
      </c>
      <c r="G99" s="316">
        <f>'Итого 6 дней 2 нед'!G99+'Итого за 1 нед'!G99</f>
        <v>0</v>
      </c>
      <c r="H99" s="317">
        <f>'Итого 6 дней 2 нед'!H99+'Итого за 1 нед'!H99</f>
        <v>0</v>
      </c>
      <c r="I99" s="178">
        <f t="shared" si="1"/>
        <v>0</v>
      </c>
    </row>
    <row r="100" spans="1:9" ht="15" customHeight="1" x14ac:dyDescent="0.25">
      <c r="A100" s="141">
        <v>84</v>
      </c>
      <c r="B100" s="305" t="s">
        <v>180</v>
      </c>
      <c r="C100" s="135" t="s">
        <v>12</v>
      </c>
      <c r="D100" s="316">
        <f>'Итого за 1 нед'!I100+'Итого 6 дней 2 нед'!I100</f>
        <v>0</v>
      </c>
      <c r="E100" s="316">
        <f>'Итого 6 дней 2 нед'!E100+'Итого за 1 нед'!E100</f>
        <v>0</v>
      </c>
      <c r="F100" s="403">
        <f>'Итого 6 дней 2 нед'!F100+'Итого за 1 нед'!F100</f>
        <v>0</v>
      </c>
      <c r="G100" s="316">
        <f>'Итого 6 дней 2 нед'!G100+'Итого за 1 нед'!G100</f>
        <v>0</v>
      </c>
      <c r="H100" s="317">
        <f>'Итого 6 дней 2 нед'!H100+'Итого за 1 нед'!H100</f>
        <v>0</v>
      </c>
      <c r="I100" s="178">
        <f t="shared" si="1"/>
        <v>0</v>
      </c>
    </row>
    <row r="101" spans="1:9" x14ac:dyDescent="0.25">
      <c r="A101" s="81">
        <v>85</v>
      </c>
      <c r="B101" s="305" t="s">
        <v>201</v>
      </c>
      <c r="C101" s="135" t="s">
        <v>12</v>
      </c>
      <c r="D101" s="316">
        <f>'Итого 6 дней 2 нед'!D101+'Итого за 1 нед'!D101</f>
        <v>0</v>
      </c>
      <c r="E101" s="316">
        <f>'Итого 6 дней 2 нед'!E101+'Итого за 1 нед'!E101</f>
        <v>0</v>
      </c>
      <c r="F101" s="403">
        <f>'Итого 6 дней 2 нед'!F101+'Итого за 1 нед'!F101</f>
        <v>0</v>
      </c>
      <c r="G101" s="316">
        <f>'Итого 6 дней 2 нед'!G101+'Итого за 1 нед'!G101</f>
        <v>0</v>
      </c>
      <c r="H101" s="317">
        <f>'Итого 6 дней 2 нед'!H101+'Итого за 1 нед'!H101</f>
        <v>0</v>
      </c>
      <c r="I101" s="178">
        <f t="shared" si="1"/>
        <v>0</v>
      </c>
    </row>
    <row r="102" spans="1:9" ht="15" customHeight="1" x14ac:dyDescent="0.25">
      <c r="A102" s="141">
        <v>86</v>
      </c>
      <c r="B102" s="299" t="s">
        <v>204</v>
      </c>
      <c r="C102" s="136" t="s">
        <v>82</v>
      </c>
      <c r="D102" s="316">
        <f>'Итого 6 дней 2 нед'!D102+'Итого за 1 нед'!D102</f>
        <v>0</v>
      </c>
      <c r="E102" s="316">
        <f>'Итого 6 дней 2 нед'!E102+'Итого за 1 нед'!E102</f>
        <v>0</v>
      </c>
      <c r="F102" s="403">
        <f>'Итого 6 дней 2 нед'!F102+'Итого за 1 нед'!F102</f>
        <v>0</v>
      </c>
      <c r="G102" s="316">
        <f>'Итого 6 дней 2 нед'!G102+'Итого за 1 нед'!G102</f>
        <v>0</v>
      </c>
      <c r="H102" s="317">
        <f>'Итого 6 дней 2 нед'!H102+'Итого за 1 нед'!H102</f>
        <v>0</v>
      </c>
      <c r="I102" s="178">
        <f t="shared" si="1"/>
        <v>0</v>
      </c>
    </row>
    <row r="103" spans="1:9" x14ac:dyDescent="0.25">
      <c r="A103" s="179"/>
      <c r="B103" s="307" t="s">
        <v>83</v>
      </c>
      <c r="C103" s="68"/>
      <c r="D103" s="316"/>
      <c r="E103" s="316"/>
      <c r="F103" s="403"/>
      <c r="G103" s="316"/>
      <c r="H103" s="317"/>
      <c r="I103" s="178"/>
    </row>
    <row r="104" spans="1:9" x14ac:dyDescent="0.25">
      <c r="A104" s="81">
        <v>87</v>
      </c>
      <c r="B104" s="308" t="s">
        <v>84</v>
      </c>
      <c r="C104" s="135" t="s">
        <v>12</v>
      </c>
      <c r="D104" s="316">
        <f>'Итого 6 дней 2 нед'!D104+'Итого за 1 нед'!D104</f>
        <v>0</v>
      </c>
      <c r="E104" s="316">
        <f>'Итого 6 дней 2 нед'!E104+'Итого за 1 нед'!E104</f>
        <v>0</v>
      </c>
      <c r="F104" s="403">
        <f>'Итого 6 дней 2 нед'!F104+'Итого за 1 нед'!F104</f>
        <v>0</v>
      </c>
      <c r="G104" s="316">
        <f>'Итого 6 дней 2 нед'!G104+'Итого за 1 нед'!G104</f>
        <v>0</v>
      </c>
      <c r="H104" s="317">
        <f>'Итого 6 дней 2 нед'!H104+'Итого за 1 нед'!H104</f>
        <v>9.6000000000000002E-4</v>
      </c>
      <c r="I104" s="178">
        <f t="shared" si="1"/>
        <v>9.6000000000000002E-4</v>
      </c>
    </row>
    <row r="105" spans="1:9" x14ac:dyDescent="0.25">
      <c r="A105" s="356"/>
      <c r="B105" s="357">
        <v>4.8000000000000001E-2</v>
      </c>
      <c r="C105" s="358" t="s">
        <v>82</v>
      </c>
      <c r="D105" s="391">
        <f>D104/B105</f>
        <v>0</v>
      </c>
      <c r="E105" s="391">
        <f>E104/B105</f>
        <v>0</v>
      </c>
      <c r="F105" s="391">
        <f>F104/B105</f>
        <v>0</v>
      </c>
      <c r="G105" s="391">
        <f>G104/B105</f>
        <v>0</v>
      </c>
      <c r="H105" s="392">
        <f>H104/B105</f>
        <v>0.02</v>
      </c>
      <c r="I105" s="443">
        <f t="shared" si="1"/>
        <v>0.02</v>
      </c>
    </row>
    <row r="106" spans="1:9" ht="15" customHeight="1" x14ac:dyDescent="0.25">
      <c r="A106" s="143"/>
      <c r="B106" s="290" t="s">
        <v>208</v>
      </c>
      <c r="C106" s="18"/>
      <c r="D106" s="316"/>
      <c r="E106" s="316"/>
      <c r="F106" s="403"/>
      <c r="G106" s="316"/>
      <c r="H106" s="317"/>
      <c r="I106" s="178"/>
    </row>
    <row r="107" spans="1:9" ht="15" customHeight="1" x14ac:dyDescent="0.25">
      <c r="A107" s="81">
        <v>88</v>
      </c>
      <c r="B107" s="299" t="s">
        <v>71</v>
      </c>
      <c r="C107" s="130" t="s">
        <v>12</v>
      </c>
      <c r="D107" s="316">
        <f>'Итого 6 дней 2 нед'!D107+'Итого за 1 нед'!D107</f>
        <v>0</v>
      </c>
      <c r="E107" s="316">
        <f>'Итого 6 дней 2 нед'!E107+'Итого за 1 нед'!E107</f>
        <v>0</v>
      </c>
      <c r="F107" s="403">
        <f>'Итого 6 дней 2 нед'!F107+'Итого за 1 нед'!F107</f>
        <v>0</v>
      </c>
      <c r="G107" s="316">
        <f>'Итого 6 дней 2 нед'!G107+'Итого за 1 нед'!G107</f>
        <v>0</v>
      </c>
      <c r="H107" s="317">
        <f>'Итого 6 дней 2 нед'!H107+'Итого за 1 нед'!H107</f>
        <v>0</v>
      </c>
      <c r="I107" s="178">
        <f t="shared" si="1"/>
        <v>0</v>
      </c>
    </row>
    <row r="108" spans="1:9" ht="15" customHeight="1" x14ac:dyDescent="0.25">
      <c r="A108" s="81">
        <v>89</v>
      </c>
      <c r="B108" s="310" t="s">
        <v>104</v>
      </c>
      <c r="C108" s="134" t="s">
        <v>12</v>
      </c>
      <c r="D108" s="316">
        <f>'Итого 6 дней 2 нед'!D108+'Итого за 1 нед'!D108</f>
        <v>0</v>
      </c>
      <c r="E108" s="316">
        <f>'Итого 6 дней 2 нед'!E108+'Итого за 1 нед'!E108</f>
        <v>0</v>
      </c>
      <c r="F108" s="403">
        <f>'Итого 6 дней 2 нед'!F108+'Итого за 1 нед'!F108</f>
        <v>0</v>
      </c>
      <c r="G108" s="316">
        <f>'Итого 6 дней 2 нед'!G108+'Итого за 1 нед'!G108</f>
        <v>0</v>
      </c>
      <c r="H108" s="317">
        <f>'Итого 6 дней 2 нед'!H108+'Итого за 1 нед'!H108</f>
        <v>0</v>
      </c>
      <c r="I108" s="178">
        <f t="shared" si="1"/>
        <v>0</v>
      </c>
    </row>
    <row r="109" spans="1:9" ht="15" customHeight="1" x14ac:dyDescent="0.25">
      <c r="A109" s="81">
        <v>90</v>
      </c>
      <c r="B109" s="310" t="s">
        <v>80</v>
      </c>
      <c r="C109" s="134" t="s">
        <v>12</v>
      </c>
      <c r="D109" s="316">
        <f>'Итого 6 дней 2 нед'!D109+'Итого за 1 нед'!D109</f>
        <v>0</v>
      </c>
      <c r="E109" s="316">
        <f>'Итого 6 дней 2 нед'!E109+'Итого за 1 нед'!E109</f>
        <v>0</v>
      </c>
      <c r="F109" s="403">
        <f>'Итого 6 дней 2 нед'!F109+'Итого за 1 нед'!F109</f>
        <v>0</v>
      </c>
      <c r="G109" s="316">
        <f>'Итого 6 дней 2 нед'!G109+'Итого за 1 нед'!G109</f>
        <v>0</v>
      </c>
      <c r="H109" s="317">
        <f>'Итого 6 дней 2 нед'!H109+'Итого за 1 нед'!H109</f>
        <v>0</v>
      </c>
      <c r="I109" s="178">
        <f t="shared" si="1"/>
        <v>0</v>
      </c>
    </row>
    <row r="110" spans="1:9" ht="15" customHeight="1" x14ac:dyDescent="0.25">
      <c r="A110" s="81">
        <v>91</v>
      </c>
      <c r="B110" s="265" t="s">
        <v>105</v>
      </c>
      <c r="C110" s="134" t="s">
        <v>12</v>
      </c>
      <c r="D110" s="316">
        <f>'Итого 6 дней 2 нед'!D110+'Итого за 1 нед'!D110</f>
        <v>0</v>
      </c>
      <c r="E110" s="316">
        <f>'Итого 6 дней 2 нед'!E110+'Итого за 1 нед'!E110</f>
        <v>0</v>
      </c>
      <c r="F110" s="403">
        <f>'Итого 6 дней 2 нед'!F110+'Итого за 1 нед'!F110</f>
        <v>0</v>
      </c>
      <c r="G110" s="316">
        <f>'Итого 6 дней 2 нед'!G110+'Итого за 1 нед'!G110</f>
        <v>0</v>
      </c>
      <c r="H110" s="317">
        <f>'Итого 6 дней 2 нед'!H110+'Итого за 1 нед'!H110</f>
        <v>0</v>
      </c>
      <c r="I110" s="178">
        <f t="shared" si="1"/>
        <v>0</v>
      </c>
    </row>
    <row r="111" spans="1:9" ht="15" customHeight="1" x14ac:dyDescent="0.25">
      <c r="A111" s="81">
        <v>92</v>
      </c>
      <c r="B111" s="265" t="s">
        <v>106</v>
      </c>
      <c r="C111" s="134" t="s">
        <v>12</v>
      </c>
      <c r="D111" s="316">
        <f>'Итого 6 дней 2 нед'!D111+'Итого за 1 нед'!D111</f>
        <v>0</v>
      </c>
      <c r="E111" s="316">
        <f>'Итого 6 дней 2 нед'!E111+'Итого за 1 нед'!E111</f>
        <v>0</v>
      </c>
      <c r="F111" s="403">
        <f>'Итого 6 дней 2 нед'!F111+'Итого за 1 нед'!F111</f>
        <v>0</v>
      </c>
      <c r="G111" s="316">
        <f>'Итого 6 дней 2 нед'!G111+'Итого за 1 нед'!G111</f>
        <v>0</v>
      </c>
      <c r="H111" s="317">
        <f>'Итого 6 дней 2 нед'!H111+'Итого за 1 нед'!H111</f>
        <v>0</v>
      </c>
      <c r="I111" s="178">
        <f t="shared" si="1"/>
        <v>0</v>
      </c>
    </row>
    <row r="112" spans="1:9" ht="15" customHeight="1" x14ac:dyDescent="0.25">
      <c r="A112" s="81">
        <v>93</v>
      </c>
      <c r="B112" s="310" t="s">
        <v>110</v>
      </c>
      <c r="C112" s="134" t="s">
        <v>12</v>
      </c>
      <c r="D112" s="316">
        <f>'Итого 6 дней 2 нед'!D112+'Итого за 1 нед'!D112</f>
        <v>0</v>
      </c>
      <c r="E112" s="316">
        <f>'Итого 6 дней 2 нед'!E112+'Итого за 1 нед'!E112</f>
        <v>0</v>
      </c>
      <c r="F112" s="403">
        <f>'Итого 6 дней 2 нед'!F112+'Итого за 1 нед'!F112</f>
        <v>0</v>
      </c>
      <c r="G112" s="316">
        <f>'Итого 6 дней 2 нед'!G112+'Итого за 1 нед'!G112</f>
        <v>0</v>
      </c>
      <c r="H112" s="317">
        <f>'Итого 6 дней 2 нед'!H112+'Итого за 1 нед'!H112</f>
        <v>0</v>
      </c>
      <c r="I112" s="178">
        <f t="shared" si="1"/>
        <v>0</v>
      </c>
    </row>
    <row r="113" spans="1:9" ht="15" customHeight="1" x14ac:dyDescent="0.25">
      <c r="A113" s="81">
        <v>94</v>
      </c>
      <c r="B113" s="310" t="s">
        <v>79</v>
      </c>
      <c r="C113" s="134" t="s">
        <v>12</v>
      </c>
      <c r="D113" s="316">
        <f>'Итого 6 дней 2 нед'!D113+'Итого за 1 нед'!D113</f>
        <v>0</v>
      </c>
      <c r="E113" s="316">
        <f>'Итого 6 дней 2 нед'!E113+'Итого за 1 нед'!E113</f>
        <v>0</v>
      </c>
      <c r="F113" s="403">
        <f>'Итого 6 дней 2 нед'!F113+'Итого за 1 нед'!F113</f>
        <v>0</v>
      </c>
      <c r="G113" s="316">
        <f>'Итого 6 дней 2 нед'!G113+'Итого за 1 нед'!G113</f>
        <v>0</v>
      </c>
      <c r="H113" s="317">
        <f>'Итого 6 дней 2 нед'!H113+'Итого за 1 нед'!H113</f>
        <v>0</v>
      </c>
      <c r="I113" s="178">
        <f t="shared" si="1"/>
        <v>0</v>
      </c>
    </row>
    <row r="114" spans="1:9" x14ac:dyDescent="0.25">
      <c r="A114" s="81"/>
      <c r="B114" s="303" t="s">
        <v>61</v>
      </c>
      <c r="C114" s="72"/>
      <c r="D114" s="316"/>
      <c r="E114" s="316"/>
      <c r="F114" s="403"/>
      <c r="G114" s="316"/>
      <c r="H114" s="317"/>
      <c r="I114" s="178"/>
    </row>
    <row r="115" spans="1:9" ht="15.75" customHeight="1" x14ac:dyDescent="0.25">
      <c r="A115" s="81">
        <v>95</v>
      </c>
      <c r="B115" s="265" t="s">
        <v>1</v>
      </c>
      <c r="C115" s="131" t="s">
        <v>12</v>
      </c>
      <c r="D115" s="316">
        <f>'Итого 6 дней 2 нед'!D115+'Итого за 1 нед'!D115</f>
        <v>0</v>
      </c>
      <c r="E115" s="316">
        <f>'Итого 6 дней 2 нед'!E115+'Итого за 1 нед'!E115</f>
        <v>0</v>
      </c>
      <c r="F115" s="403">
        <f>'Итого 6 дней 2 нед'!F115+'Итого за 1 нед'!F115</f>
        <v>0</v>
      </c>
      <c r="G115" s="316">
        <f>'Итого 6 дней 2 нед'!G115+'Итого за 1 нед'!G115</f>
        <v>0</v>
      </c>
      <c r="H115" s="317">
        <f>'Итого 6 дней 2 нед'!H115+'Итого за 1 нед'!H115</f>
        <v>0</v>
      </c>
      <c r="I115" s="178">
        <f t="shared" si="1"/>
        <v>0</v>
      </c>
    </row>
    <row r="116" spans="1:9" ht="15" customHeight="1" x14ac:dyDescent="0.25">
      <c r="A116" s="81">
        <v>96</v>
      </c>
      <c r="B116" s="299" t="s">
        <v>62</v>
      </c>
      <c r="C116" s="130" t="s">
        <v>12</v>
      </c>
      <c r="D116" s="316">
        <f>'Итого 6 дней 2 нед'!D116+'Итого за 1 нед'!D116</f>
        <v>0</v>
      </c>
      <c r="E116" s="316">
        <f>'Итого 6 дней 2 нед'!E116+'Итого за 1 нед'!E116</f>
        <v>0</v>
      </c>
      <c r="F116" s="403">
        <f>'Итого 6 дней 2 нед'!F116+'Итого за 1 нед'!F116</f>
        <v>0</v>
      </c>
      <c r="G116" s="316">
        <f>'Итого 6 дней 2 нед'!G116+'Итого за 1 нед'!G116</f>
        <v>0</v>
      </c>
      <c r="H116" s="317">
        <f>'Итого 6 дней 2 нед'!H116+'Итого за 1 нед'!H116</f>
        <v>0</v>
      </c>
      <c r="I116" s="178">
        <f t="shared" si="1"/>
        <v>0</v>
      </c>
    </row>
    <row r="117" spans="1:9" ht="15" customHeight="1" x14ac:dyDescent="0.25">
      <c r="A117" s="81">
        <v>97</v>
      </c>
      <c r="B117" s="299" t="s">
        <v>90</v>
      </c>
      <c r="C117" s="130" t="s">
        <v>12</v>
      </c>
      <c r="D117" s="316">
        <f>'Итого 6 дней 2 нед'!D117+'Итого за 1 нед'!D117</f>
        <v>0</v>
      </c>
      <c r="E117" s="316">
        <f>'Итого 6 дней 2 нед'!E117+'Итого за 1 нед'!E117</f>
        <v>0</v>
      </c>
      <c r="F117" s="403">
        <f>'Итого 6 дней 2 нед'!F117+'Итого за 1 нед'!F117</f>
        <v>0</v>
      </c>
      <c r="G117" s="316">
        <f>'Итого 6 дней 2 нед'!G117+'Итого за 1 нед'!G117</f>
        <v>0</v>
      </c>
      <c r="H117" s="317">
        <f>'Итого 6 дней 2 нед'!H117+'Итого за 1 нед'!H117</f>
        <v>0</v>
      </c>
      <c r="I117" s="178">
        <f t="shared" si="1"/>
        <v>0</v>
      </c>
    </row>
    <row r="118" spans="1:9" ht="15" customHeight="1" x14ac:dyDescent="0.25">
      <c r="A118" s="81">
        <v>98</v>
      </c>
      <c r="B118" s="299" t="s">
        <v>63</v>
      </c>
      <c r="C118" s="130" t="s">
        <v>12</v>
      </c>
      <c r="D118" s="316">
        <f>'Итого 6 дней 2 нед'!D118+'Итого за 1 нед'!D118</f>
        <v>0</v>
      </c>
      <c r="E118" s="316">
        <f>'Итого 6 дней 2 нед'!E118+'Итого за 1 нед'!E118</f>
        <v>0</v>
      </c>
      <c r="F118" s="403">
        <f>'Итого 6 дней 2 нед'!F118+'Итого за 1 нед'!F118</f>
        <v>0</v>
      </c>
      <c r="G118" s="316">
        <f>'Итого 6 дней 2 нед'!G118+'Итого за 1 нед'!G118</f>
        <v>0</v>
      </c>
      <c r="H118" s="317">
        <f>'Итого 6 дней 2 нед'!H118+'Итого за 1 нед'!H118</f>
        <v>0</v>
      </c>
      <c r="I118" s="178">
        <f t="shared" si="1"/>
        <v>0</v>
      </c>
    </row>
    <row r="119" spans="1:9" x14ac:dyDescent="0.25">
      <c r="A119" s="81">
        <v>99</v>
      </c>
      <c r="B119" s="265" t="s">
        <v>64</v>
      </c>
      <c r="C119" s="131" t="s">
        <v>12</v>
      </c>
      <c r="D119" s="316">
        <f>'Итого 6 дней 2 нед'!D119+'Итого за 1 нед'!D119</f>
        <v>0</v>
      </c>
      <c r="E119" s="316">
        <f>'Итого 6 дней 2 нед'!E119+'Итого за 1 нед'!E119</f>
        <v>0</v>
      </c>
      <c r="F119" s="403">
        <f>'Итого 6 дней 2 нед'!F119+'Итого за 1 нед'!F119</f>
        <v>0</v>
      </c>
      <c r="G119" s="316">
        <f>'Итого 6 дней 2 нед'!G119+'Итого за 1 нед'!G119</f>
        <v>0</v>
      </c>
      <c r="H119" s="317">
        <f>'Итого 6 дней 2 нед'!H119+'Итого за 1 нед'!H119</f>
        <v>0</v>
      </c>
      <c r="I119" s="178">
        <f t="shared" si="1"/>
        <v>0</v>
      </c>
    </row>
    <row r="120" spans="1:9" x14ac:dyDescent="0.25">
      <c r="A120" s="81">
        <v>100</v>
      </c>
      <c r="B120" s="265" t="s">
        <v>65</v>
      </c>
      <c r="C120" s="131" t="s">
        <v>12</v>
      </c>
      <c r="D120" s="316">
        <f>'Итого 6 дней 2 нед'!D120+'Итого за 1 нед'!D120</f>
        <v>2.4000000000000004</v>
      </c>
      <c r="E120" s="316">
        <f>'Итого 6 дней 2 нед'!E120+'Итого за 1 нед'!E120</f>
        <v>0</v>
      </c>
      <c r="F120" s="403">
        <f>'Итого 6 дней 2 нед'!F120+'Итого за 1 нед'!F120</f>
        <v>0</v>
      </c>
      <c r="G120" s="316">
        <f>'Итого 6 дней 2 нед'!G120+'Итого за 1 нед'!G120</f>
        <v>0</v>
      </c>
      <c r="H120" s="317">
        <f>'Итого 6 дней 2 нед'!H120+'Итого за 1 нед'!H120</f>
        <v>0</v>
      </c>
      <c r="I120" s="178">
        <f t="shared" si="1"/>
        <v>2.4000000000000004</v>
      </c>
    </row>
    <row r="121" spans="1:9" x14ac:dyDescent="0.25">
      <c r="A121" s="81"/>
      <c r="B121" s="303" t="s">
        <v>120</v>
      </c>
      <c r="C121" s="72"/>
      <c r="D121" s="316"/>
      <c r="E121" s="316"/>
      <c r="F121" s="403"/>
      <c r="G121" s="316"/>
      <c r="H121" s="317"/>
      <c r="I121" s="178"/>
    </row>
    <row r="122" spans="1:9" x14ac:dyDescent="0.25">
      <c r="A122" s="81">
        <v>101</v>
      </c>
      <c r="B122" s="265" t="s">
        <v>72</v>
      </c>
      <c r="C122" s="134" t="s">
        <v>12</v>
      </c>
      <c r="D122" s="316">
        <f>'Итого 6 дней 2 нед'!D122+'Итого за 1 нед'!D122</f>
        <v>0</v>
      </c>
      <c r="E122" s="316">
        <f>'Итого 6 дней 2 нед'!E122+'Итого за 1 нед'!E122</f>
        <v>0</v>
      </c>
      <c r="F122" s="403">
        <f>'Итого 6 дней 2 нед'!F122+'Итого за 1 нед'!F122</f>
        <v>0</v>
      </c>
      <c r="G122" s="316">
        <f>'Итого 6 дней 2 нед'!G122+'Итого за 1 нед'!G122</f>
        <v>0</v>
      </c>
      <c r="H122" s="317">
        <f>'Итого 6 дней 2 нед'!H122+'Итого за 1 нед'!H122</f>
        <v>2.5000000000000001E-2</v>
      </c>
      <c r="I122" s="178">
        <f t="shared" si="1"/>
        <v>2.5000000000000001E-2</v>
      </c>
    </row>
    <row r="123" spans="1:9" x14ac:dyDescent="0.25">
      <c r="A123" s="81">
        <v>102</v>
      </c>
      <c r="B123" s="265" t="s">
        <v>73</v>
      </c>
      <c r="C123" s="134" t="s">
        <v>12</v>
      </c>
      <c r="D123" s="316">
        <f>'Итого 6 дней 2 нед'!D123+'Итого за 1 нед'!D123</f>
        <v>0</v>
      </c>
      <c r="E123" s="316">
        <f>'Итого 6 дней 2 нед'!E123+'Итого за 1 нед'!E123</f>
        <v>0</v>
      </c>
      <c r="F123" s="403">
        <f>'Итого 6 дней 2 нед'!F123+'Итого за 1 нед'!F123</f>
        <v>0</v>
      </c>
      <c r="G123" s="316">
        <f>'Итого 6 дней 2 нед'!G123+'Итого за 1 нед'!G123</f>
        <v>0</v>
      </c>
      <c r="H123" s="317">
        <f>'Итого 6 дней 2 нед'!H123+'Итого за 1 нед'!H123</f>
        <v>9.9750000000000005E-2</v>
      </c>
      <c r="I123" s="178">
        <f t="shared" si="1"/>
        <v>9.9750000000000005E-2</v>
      </c>
    </row>
    <row r="124" spans="1:9" x14ac:dyDescent="0.25">
      <c r="A124" s="81">
        <v>103</v>
      </c>
      <c r="B124" s="265" t="s">
        <v>74</v>
      </c>
      <c r="C124" s="134" t="s">
        <v>12</v>
      </c>
      <c r="D124" s="316">
        <f>'Итого 6 дней 2 нед'!D124+'Итого за 1 нед'!D124</f>
        <v>0.21599999999999997</v>
      </c>
      <c r="E124" s="316">
        <f>'Итого 6 дней 2 нед'!E124+'Итого за 1 нед'!E124</f>
        <v>0</v>
      </c>
      <c r="F124" s="403">
        <f>'Итого 6 дней 2 нед'!F124+'Итого за 1 нед'!F124</f>
        <v>0</v>
      </c>
      <c r="G124" s="316">
        <f>'Итого 6 дней 2 нед'!G124+'Итого за 1 нед'!G124</f>
        <v>0</v>
      </c>
      <c r="H124" s="317">
        <f>'Итого 6 дней 2 нед'!H124+'Итого за 1 нед'!H124</f>
        <v>1.32E-2</v>
      </c>
      <c r="I124" s="178">
        <f t="shared" si="1"/>
        <v>0.22919999999999996</v>
      </c>
    </row>
    <row r="125" spans="1:9" x14ac:dyDescent="0.25">
      <c r="A125" s="81">
        <v>104</v>
      </c>
      <c r="B125" s="265" t="s">
        <v>75</v>
      </c>
      <c r="C125" s="134" t="s">
        <v>12</v>
      </c>
      <c r="D125" s="316">
        <f>'Итого 6 дней 2 нед'!D125+'Итого за 1 нед'!D125</f>
        <v>0.36960000000000004</v>
      </c>
      <c r="E125" s="316">
        <f>'Итого 6 дней 2 нед'!E125+'Итого за 1 нед'!E125</f>
        <v>0</v>
      </c>
      <c r="F125" s="403">
        <f>'Итого 6 дней 2 нед'!F125+'Итого за 1 нед'!F125</f>
        <v>0</v>
      </c>
      <c r="G125" s="316">
        <f>'Итого 6 дней 2 нед'!G125+'Итого за 1 нед'!G125</f>
        <v>0</v>
      </c>
      <c r="H125" s="317">
        <f>'Итого 6 дней 2 нед'!H125+'Итого за 1 нед'!H125</f>
        <v>1.2500000000000001E-2</v>
      </c>
      <c r="I125" s="178">
        <f t="shared" si="1"/>
        <v>0.38210000000000005</v>
      </c>
    </row>
    <row r="126" spans="1:9" x14ac:dyDescent="0.25">
      <c r="A126" s="81">
        <v>105</v>
      </c>
      <c r="B126" s="265" t="s">
        <v>77</v>
      </c>
      <c r="C126" s="134" t="s">
        <v>12</v>
      </c>
      <c r="D126" s="316">
        <f>'Итого 6 дней 2 нед'!D126+'Итого за 1 нед'!D126</f>
        <v>0</v>
      </c>
      <c r="E126" s="316">
        <f>'Итого 6 дней 2 нед'!E126+'Итого за 1 нед'!E126</f>
        <v>0</v>
      </c>
      <c r="F126" s="403">
        <f>'Итого 6 дней 2 нед'!F126+'Итого за 1 нед'!F126</f>
        <v>0</v>
      </c>
      <c r="G126" s="316">
        <f>'Итого 6 дней 2 нед'!G126+'Итого за 1 нед'!G126</f>
        <v>0</v>
      </c>
      <c r="H126" s="317">
        <f>'Итого 6 дней 2 нед'!H126+'Итого за 1 нед'!H126</f>
        <v>0</v>
      </c>
      <c r="I126" s="178">
        <f t="shared" si="1"/>
        <v>0</v>
      </c>
    </row>
    <row r="127" spans="1:9" ht="15" customHeight="1" x14ac:dyDescent="0.25">
      <c r="A127" s="81">
        <v>106</v>
      </c>
      <c r="B127" s="265" t="s">
        <v>76</v>
      </c>
      <c r="C127" s="134" t="s">
        <v>12</v>
      </c>
      <c r="D127" s="316">
        <f>'Итого 6 дней 2 нед'!D127+'Итого за 1 нед'!D127</f>
        <v>0</v>
      </c>
      <c r="E127" s="316">
        <f>'Итого 6 дней 2 нед'!E127+'Итого за 1 нед'!E127</f>
        <v>0</v>
      </c>
      <c r="F127" s="403">
        <f>'Итого 6 дней 2 нед'!F127+'Итого за 1 нед'!F127</f>
        <v>0</v>
      </c>
      <c r="G127" s="316">
        <f>'Итого 6 дней 2 нед'!G127+'Итого за 1 нед'!G127</f>
        <v>0</v>
      </c>
      <c r="H127" s="317">
        <f>'Итого 6 дней 2 нед'!H127+'Итого за 1 нед'!H127</f>
        <v>0</v>
      </c>
      <c r="I127" s="178">
        <f t="shared" si="1"/>
        <v>0</v>
      </c>
    </row>
    <row r="128" spans="1:9" ht="15" customHeight="1" x14ac:dyDescent="0.25">
      <c r="A128" s="81">
        <v>107</v>
      </c>
      <c r="B128" s="310" t="s">
        <v>78</v>
      </c>
      <c r="C128" s="134" t="s">
        <v>12</v>
      </c>
      <c r="D128" s="316">
        <f>'Итого 6 дней 2 нед'!D128+'Итого за 1 нед'!D128</f>
        <v>0</v>
      </c>
      <c r="E128" s="316">
        <f>'Итого 6 дней 2 нед'!E128+'Итого за 1 нед'!E128</f>
        <v>0</v>
      </c>
      <c r="F128" s="403">
        <f>'Итого 6 дней 2 нед'!F128+'Итого за 1 нед'!F128</f>
        <v>0</v>
      </c>
      <c r="G128" s="316">
        <f>'Итого 6 дней 2 нед'!G128+'Итого за 1 нед'!G128</f>
        <v>0</v>
      </c>
      <c r="H128" s="317">
        <f>'Итого 6 дней 2 нед'!H128+'Итого за 1 нед'!H128</f>
        <v>0</v>
      </c>
      <c r="I128" s="178">
        <f t="shared" si="1"/>
        <v>0</v>
      </c>
    </row>
    <row r="129" spans="1:9" ht="15" customHeight="1" x14ac:dyDescent="0.25">
      <c r="A129" s="81">
        <v>108</v>
      </c>
      <c r="B129" s="310" t="s">
        <v>107</v>
      </c>
      <c r="C129" s="134" t="s">
        <v>12</v>
      </c>
      <c r="D129" s="316">
        <f>'Итого 6 дней 2 нед'!D129+'Итого за 1 нед'!D129</f>
        <v>0</v>
      </c>
      <c r="E129" s="316">
        <f>'Итого 6 дней 2 нед'!E129+'Итого за 1 нед'!E129</f>
        <v>0</v>
      </c>
      <c r="F129" s="403">
        <f>'Итого 6 дней 2 нед'!F129+'Итого за 1 нед'!F129</f>
        <v>0</v>
      </c>
      <c r="G129" s="316">
        <f>'Итого 6 дней 2 нед'!G129+'Итого за 1 нед'!G129</f>
        <v>0</v>
      </c>
      <c r="H129" s="317">
        <f>'Итого 6 дней 2 нед'!H129+'Итого за 1 нед'!H129</f>
        <v>0</v>
      </c>
      <c r="I129" s="178">
        <f t="shared" si="1"/>
        <v>0</v>
      </c>
    </row>
    <row r="130" spans="1:9" ht="15" customHeight="1" x14ac:dyDescent="0.25">
      <c r="A130" s="81">
        <v>109</v>
      </c>
      <c r="B130" s="310" t="s">
        <v>209</v>
      </c>
      <c r="C130" s="134" t="s">
        <v>12</v>
      </c>
      <c r="D130" s="316">
        <f>'Итого 6 дней 2 нед'!D130+'Итого за 1 нед'!D130</f>
        <v>0</v>
      </c>
      <c r="E130" s="316">
        <f>'Итого 6 дней 2 нед'!E130+'Итого за 1 нед'!E130</f>
        <v>0</v>
      </c>
      <c r="F130" s="403">
        <f>'Итого 6 дней 2 нед'!F130+'Итого за 1 нед'!F130</f>
        <v>0</v>
      </c>
      <c r="G130" s="316">
        <f>'Итого 6 дней 2 нед'!G130+'Итого за 1 нед'!G130</f>
        <v>0</v>
      </c>
      <c r="H130" s="317">
        <f>'Итого 6 дней 2 нед'!H130+'Итого за 1 нед'!H130</f>
        <v>0</v>
      </c>
      <c r="I130" s="178">
        <f t="shared" si="1"/>
        <v>0</v>
      </c>
    </row>
    <row r="131" spans="1:9" ht="15" customHeight="1" x14ac:dyDescent="0.25">
      <c r="A131" s="318"/>
      <c r="B131" s="319" t="s">
        <v>235</v>
      </c>
      <c r="C131" s="137"/>
      <c r="D131" s="316"/>
      <c r="E131" s="316"/>
      <c r="F131" s="403"/>
      <c r="G131" s="316"/>
      <c r="H131" s="317"/>
      <c r="I131" s="178"/>
    </row>
    <row r="132" spans="1:9" ht="15" customHeight="1" x14ac:dyDescent="0.25">
      <c r="A132" s="142">
        <v>110</v>
      </c>
      <c r="B132" s="87" t="s">
        <v>95</v>
      </c>
      <c r="C132" s="138" t="s">
        <v>12</v>
      </c>
      <c r="D132" s="316">
        <f>'Итого 6 дней 2 нед'!D132+'Итого за 1 нед'!D132</f>
        <v>0</v>
      </c>
      <c r="E132" s="316">
        <f>'Итого 6 дней 2 нед'!E132+'Итого за 1 нед'!E132</f>
        <v>0</v>
      </c>
      <c r="F132" s="403">
        <f>'Итого 6 дней 2 нед'!F132+'Итого за 1 нед'!F132</f>
        <v>0</v>
      </c>
      <c r="G132" s="316">
        <f>'Итого 6 дней 2 нед'!G132+'Итого за 1 нед'!G132</f>
        <v>0</v>
      </c>
      <c r="H132" s="317">
        <f>'Итого 6 дней 2 нед'!H132+'Итого за 1 нед'!H132</f>
        <v>0</v>
      </c>
      <c r="I132" s="178">
        <f t="shared" si="1"/>
        <v>0</v>
      </c>
    </row>
    <row r="133" spans="1:9" ht="15" customHeight="1" x14ac:dyDescent="0.25">
      <c r="A133" s="142">
        <v>111</v>
      </c>
      <c r="B133" s="87" t="s">
        <v>96</v>
      </c>
      <c r="C133" s="138" t="s">
        <v>12</v>
      </c>
      <c r="D133" s="316">
        <f>'Итого 6 дней 2 нед'!D133+'Итого за 1 нед'!D133</f>
        <v>0</v>
      </c>
      <c r="E133" s="316">
        <f>'Итого 6 дней 2 нед'!E133+'Итого за 1 нед'!E133</f>
        <v>0</v>
      </c>
      <c r="F133" s="403">
        <f>'Итого 6 дней 2 нед'!F133+'Итого за 1 нед'!F133</f>
        <v>0</v>
      </c>
      <c r="G133" s="316">
        <f>'Итого 6 дней 2 нед'!G133+'Итого за 1 нед'!G133</f>
        <v>0</v>
      </c>
      <c r="H133" s="317">
        <f>'Итого 6 дней 2 нед'!H133+'Итого за 1 нед'!H133</f>
        <v>0</v>
      </c>
      <c r="I133" s="178">
        <f t="shared" si="1"/>
        <v>0</v>
      </c>
    </row>
    <row r="134" spans="1:9" ht="15" customHeight="1" x14ac:dyDescent="0.25">
      <c r="A134" s="142">
        <v>112</v>
      </c>
      <c r="B134" s="87" t="s">
        <v>97</v>
      </c>
      <c r="C134" s="138" t="s">
        <v>12</v>
      </c>
      <c r="D134" s="316">
        <f>'Итого 6 дней 2 нед'!D134+'Итого за 1 нед'!D134</f>
        <v>0</v>
      </c>
      <c r="E134" s="316">
        <f>'Итого 6 дней 2 нед'!E134+'Итого за 1 нед'!E134</f>
        <v>0</v>
      </c>
      <c r="F134" s="403">
        <f>'Итого 6 дней 2 нед'!F134+'Итого за 1 нед'!F134</f>
        <v>0</v>
      </c>
      <c r="G134" s="316">
        <f>'Итого 6 дней 2 нед'!G134+'Итого за 1 нед'!G134</f>
        <v>0</v>
      </c>
      <c r="H134" s="317">
        <f>'Итого 6 дней 2 нед'!H134+'Итого за 1 нед'!H134</f>
        <v>0</v>
      </c>
      <c r="I134" s="178">
        <f t="shared" si="1"/>
        <v>0</v>
      </c>
    </row>
    <row r="135" spans="1:9" ht="15" customHeight="1" x14ac:dyDescent="0.25">
      <c r="A135" s="142">
        <v>113</v>
      </c>
      <c r="B135" s="87" t="s">
        <v>98</v>
      </c>
      <c r="C135" s="138" t="s">
        <v>12</v>
      </c>
      <c r="D135" s="316">
        <f>'Итого 6 дней 2 нед'!D135+'Итого за 1 нед'!D135</f>
        <v>0</v>
      </c>
      <c r="E135" s="316">
        <f>'Итого 6 дней 2 нед'!E135+'Итого за 1 нед'!E135</f>
        <v>0</v>
      </c>
      <c r="F135" s="403">
        <f>'Итого 6 дней 2 нед'!F135+'Итого за 1 нед'!F135</f>
        <v>0</v>
      </c>
      <c r="G135" s="316">
        <f>'Итого 6 дней 2 нед'!G135+'Итого за 1 нед'!G135</f>
        <v>0</v>
      </c>
      <c r="H135" s="317">
        <f>'Итого 6 дней 2 нед'!H135+'Итого за 1 нед'!H135</f>
        <v>0</v>
      </c>
      <c r="I135" s="178">
        <f t="shared" si="1"/>
        <v>0</v>
      </c>
    </row>
    <row r="136" spans="1:9" ht="15" customHeight="1" x14ac:dyDescent="0.25">
      <c r="A136" s="142">
        <v>114</v>
      </c>
      <c r="B136" s="87" t="s">
        <v>99</v>
      </c>
      <c r="C136" s="138" t="s">
        <v>12</v>
      </c>
      <c r="D136" s="316">
        <f>'Итого 6 дней 2 нед'!D136+'Итого за 1 нед'!D136</f>
        <v>0</v>
      </c>
      <c r="E136" s="316">
        <f>'Итого 6 дней 2 нед'!E136+'Итого за 1 нед'!E136</f>
        <v>0</v>
      </c>
      <c r="F136" s="403">
        <f>'Итого 6 дней 2 нед'!F136+'Итого за 1 нед'!F136</f>
        <v>0</v>
      </c>
      <c r="G136" s="316">
        <f>'Итого 6 дней 2 нед'!G136+'Итого за 1 нед'!G136</f>
        <v>0</v>
      </c>
      <c r="H136" s="317">
        <f>'Итого 6 дней 2 нед'!H136+'Итого за 1 нед'!H136</f>
        <v>0</v>
      </c>
      <c r="I136" s="178">
        <f t="shared" ref="I136:I148" si="2">D136+E136+F136+G136+H136</f>
        <v>0</v>
      </c>
    </row>
    <row r="137" spans="1:9" x14ac:dyDescent="0.25">
      <c r="A137" s="143"/>
      <c r="B137" s="99" t="s">
        <v>100</v>
      </c>
      <c r="C137" s="18"/>
      <c r="D137" s="316">
        <f>'Итого 6 дней 2 нед'!D137+'Итого за 1 нед'!D137</f>
        <v>0</v>
      </c>
      <c r="E137" s="316">
        <f>'Итого 6 дней 2 нед'!E137+'Итого за 1 нед'!E137</f>
        <v>0</v>
      </c>
      <c r="F137" s="403"/>
      <c r="G137" s="316"/>
      <c r="H137" s="317"/>
      <c r="I137" s="178"/>
    </row>
    <row r="138" spans="1:9" x14ac:dyDescent="0.25">
      <c r="A138" s="427">
        <v>115</v>
      </c>
      <c r="B138" s="426" t="s">
        <v>287</v>
      </c>
      <c r="C138" s="425" t="s">
        <v>82</v>
      </c>
      <c r="D138" s="316">
        <f>'Итого 6 дней 2 нед'!D138+'Итого за 1 нед'!D138</f>
        <v>0</v>
      </c>
      <c r="E138" s="316">
        <f>'Итого 6 дней 2 нед'!E138+'Итого за 1 нед'!E138</f>
        <v>0</v>
      </c>
      <c r="F138" s="403">
        <f>'Итого 6 дней 2 нед'!F138+'Итого за 1 нед'!F138</f>
        <v>0</v>
      </c>
      <c r="G138" s="316">
        <f>'Итого 6 дней 2 нед'!G138+'Итого за 1 нед'!G138</f>
        <v>0</v>
      </c>
      <c r="H138" s="317">
        <f>'Итого 6 дней 2 нед'!H138+'Итого за 1 нед'!H138</f>
        <v>0</v>
      </c>
      <c r="I138" s="178">
        <f t="shared" si="2"/>
        <v>0</v>
      </c>
    </row>
    <row r="139" spans="1:9" x14ac:dyDescent="0.25">
      <c r="A139" s="256">
        <v>116</v>
      </c>
      <c r="B139" s="272" t="s">
        <v>86</v>
      </c>
      <c r="C139" s="61" t="s">
        <v>12</v>
      </c>
      <c r="D139" s="316">
        <f>'Итого 6 дней 2 нед'!D139+'Итого за 1 нед'!D139</f>
        <v>0</v>
      </c>
      <c r="E139" s="316">
        <f>'Итого 6 дней 2 нед'!E139+'Итого за 1 нед'!E139</f>
        <v>0</v>
      </c>
      <c r="F139" s="403">
        <f>'Итого 6 дней 2 нед'!F139+'Итого за 1 нед'!F139</f>
        <v>0</v>
      </c>
      <c r="G139" s="316">
        <f>'Итого 6 дней 2 нед'!G139+'Итого за 1 нед'!G139</f>
        <v>0</v>
      </c>
      <c r="H139" s="317">
        <f>'Итого 6 дней 2 нед'!H139+'Итого за 1 нед'!H139</f>
        <v>0</v>
      </c>
      <c r="I139" s="178">
        <f t="shared" si="2"/>
        <v>0</v>
      </c>
    </row>
    <row r="140" spans="1:9" ht="15" customHeight="1" x14ac:dyDescent="0.25">
      <c r="A140" s="427">
        <v>117</v>
      </c>
      <c r="B140" s="273" t="s">
        <v>238</v>
      </c>
      <c r="C140" s="63" t="s">
        <v>82</v>
      </c>
      <c r="D140" s="316">
        <f>'Итого 6 дней 2 нед'!D140+'Итого за 1 нед'!D140</f>
        <v>0</v>
      </c>
      <c r="E140" s="316">
        <f>'Итого 6 дней 2 нед'!E140+'Итого за 1 нед'!E140</f>
        <v>0</v>
      </c>
      <c r="F140" s="403">
        <f>'Итого 6 дней 2 нед'!F140+'Итого за 1 нед'!F140</f>
        <v>0</v>
      </c>
      <c r="G140" s="316">
        <f>'Итого 6 дней 2 нед'!G140+'Итого за 1 нед'!G140</f>
        <v>0</v>
      </c>
      <c r="H140" s="317">
        <f>'Итого 6 дней 2 нед'!H140+'Итого за 1 нед'!H140</f>
        <v>0</v>
      </c>
      <c r="I140" s="178">
        <f t="shared" si="2"/>
        <v>0</v>
      </c>
    </row>
    <row r="141" spans="1:9" ht="15.75" customHeight="1" x14ac:dyDescent="0.25">
      <c r="A141" s="256">
        <v>118</v>
      </c>
      <c r="B141" s="272" t="s">
        <v>230</v>
      </c>
      <c r="C141" s="61" t="s">
        <v>12</v>
      </c>
      <c r="D141" s="316">
        <f>'Итого 6 дней 2 нед'!D141+'Итого за 1 нед'!D141</f>
        <v>0</v>
      </c>
      <c r="E141" s="316">
        <f>'Итого 6 дней 2 нед'!E141+'Итого за 1 нед'!E141</f>
        <v>0</v>
      </c>
      <c r="F141" s="403">
        <f>'Итого 6 дней 2 нед'!F141+'Итого за 1 нед'!F141</f>
        <v>0</v>
      </c>
      <c r="G141" s="316">
        <f>'Итого 6 дней 2 нед'!G141+'Итого за 1 нед'!G141</f>
        <v>0</v>
      </c>
      <c r="H141" s="317">
        <f>'Итого 6 дней 2 нед'!H141+'Итого за 1 нед'!H141</f>
        <v>0</v>
      </c>
      <c r="I141" s="178">
        <f t="shared" si="2"/>
        <v>0</v>
      </c>
    </row>
    <row r="142" spans="1:9" ht="15.75" customHeight="1" x14ac:dyDescent="0.25">
      <c r="A142" s="427">
        <v>119</v>
      </c>
      <c r="B142" s="272" t="s">
        <v>211</v>
      </c>
      <c r="C142" s="61" t="s">
        <v>12</v>
      </c>
      <c r="D142" s="316">
        <f>'Итого 6 дней 2 нед'!D142+'Итого за 1 нед'!D142</f>
        <v>0</v>
      </c>
      <c r="E142" s="316">
        <f>'Итого 6 дней 2 нед'!E142+'Итого за 1 нед'!E142</f>
        <v>0</v>
      </c>
      <c r="F142" s="403">
        <f>'Итого 6 дней 2 нед'!F142+'Итого за 1 нед'!F142</f>
        <v>0</v>
      </c>
      <c r="G142" s="316">
        <f>'Итого 6 дней 2 нед'!G142+'Итого за 1 нед'!G142</f>
        <v>0</v>
      </c>
      <c r="H142" s="317">
        <f>'Итого 6 дней 2 нед'!H142+'Итого за 1 нед'!H142</f>
        <v>0</v>
      </c>
      <c r="I142" s="178">
        <f t="shared" si="2"/>
        <v>0</v>
      </c>
    </row>
    <row r="143" spans="1:9" ht="15" customHeight="1" x14ac:dyDescent="0.25">
      <c r="A143" s="256">
        <v>120</v>
      </c>
      <c r="B143" s="22" t="s">
        <v>19</v>
      </c>
      <c r="C143" s="23" t="s">
        <v>12</v>
      </c>
      <c r="D143" s="316">
        <f>'Итого 6 дней 2 нед'!D143+'Итого за 1 нед'!D143</f>
        <v>0</v>
      </c>
      <c r="E143" s="316">
        <f>'Итого 6 дней 2 нед'!E143+'Итого за 1 нед'!E143</f>
        <v>0</v>
      </c>
      <c r="F143" s="403">
        <f>'Итого 6 дней 2 нед'!F143+'Итого за 1 нед'!F143</f>
        <v>0</v>
      </c>
      <c r="G143" s="316">
        <f>'Итого 6 дней 2 нед'!G143+'Итого за 1 нед'!G143</f>
        <v>0</v>
      </c>
      <c r="H143" s="317">
        <f>'Итого 6 дней 2 нед'!H143+'Итого за 1 нед'!H143</f>
        <v>0</v>
      </c>
      <c r="I143" s="178">
        <f t="shared" si="2"/>
        <v>0</v>
      </c>
    </row>
    <row r="144" spans="1:9" ht="22.5" customHeight="1" x14ac:dyDescent="0.25">
      <c r="A144" s="427">
        <v>121</v>
      </c>
      <c r="B144" s="272" t="s">
        <v>232</v>
      </c>
      <c r="C144" s="61" t="s">
        <v>82</v>
      </c>
      <c r="D144" s="316">
        <f>'Итого 6 дней 2 нед'!D144+'Итого за 1 нед'!D144</f>
        <v>0</v>
      </c>
      <c r="E144" s="316">
        <f>'Итого 6 дней 2 нед'!E144+'Итого за 1 нед'!E144</f>
        <v>0</v>
      </c>
      <c r="F144" s="403">
        <f>'Итого 6 дней 2 нед'!F144+'Итого за 1 нед'!F144</f>
        <v>0</v>
      </c>
      <c r="G144" s="316">
        <f>'Итого 6 дней 2 нед'!G144+'Итого за 1 нед'!G144</f>
        <v>0</v>
      </c>
      <c r="H144" s="317">
        <f>'Итого 6 дней 2 нед'!H144+'Итого за 1 нед'!H144</f>
        <v>0</v>
      </c>
      <c r="I144" s="178">
        <f t="shared" si="2"/>
        <v>0</v>
      </c>
    </row>
    <row r="145" spans="1:9" ht="15" customHeight="1" x14ac:dyDescent="0.25">
      <c r="A145" s="256">
        <v>122</v>
      </c>
      <c r="B145" s="272" t="s">
        <v>233</v>
      </c>
      <c r="C145" s="61" t="s">
        <v>82</v>
      </c>
      <c r="D145" s="316">
        <f>'Итого 6 дней 2 нед'!D145+'Итого за 1 нед'!D145</f>
        <v>0</v>
      </c>
      <c r="E145" s="316">
        <f>'Итого 6 дней 2 нед'!E145+'Итого за 1 нед'!E145</f>
        <v>0</v>
      </c>
      <c r="F145" s="403">
        <f>'Итого 6 дней 2 нед'!F145+'Итого за 1 нед'!F145</f>
        <v>0</v>
      </c>
      <c r="G145" s="316">
        <f>'Итого 6 дней 2 нед'!G145+'Итого за 1 нед'!G145</f>
        <v>0</v>
      </c>
      <c r="H145" s="317">
        <f>'Итого 6 дней 2 нед'!H145+'Итого за 1 нед'!H145</f>
        <v>0</v>
      </c>
      <c r="I145" s="178">
        <f t="shared" si="2"/>
        <v>0</v>
      </c>
    </row>
    <row r="146" spans="1:9" ht="16.5" customHeight="1" x14ac:dyDescent="0.25">
      <c r="A146" s="427">
        <v>123</v>
      </c>
      <c r="B146" s="272" t="s">
        <v>240</v>
      </c>
      <c r="C146" s="61" t="s">
        <v>82</v>
      </c>
      <c r="D146" s="316">
        <f>'Итого 6 дней 2 нед'!D146+'Итого за 1 нед'!D146</f>
        <v>0</v>
      </c>
      <c r="E146" s="316">
        <f>'Итого 6 дней 2 нед'!E146+'Итого за 1 нед'!E146</f>
        <v>0</v>
      </c>
      <c r="F146" s="403">
        <f>'Итого 6 дней 2 нед'!F146+'Итого за 1 нед'!F146</f>
        <v>0</v>
      </c>
      <c r="G146" s="316">
        <f>'Итого 6 дней 2 нед'!G146+'Итого за 1 нед'!G146</f>
        <v>0</v>
      </c>
      <c r="H146" s="317">
        <f>'Итого 6 дней 2 нед'!H146+'Итого за 1 нед'!H146</f>
        <v>0</v>
      </c>
      <c r="I146" s="178">
        <f t="shared" si="2"/>
        <v>0</v>
      </c>
    </row>
    <row r="147" spans="1:9" ht="22.5" customHeight="1" x14ac:dyDescent="0.25">
      <c r="A147" s="256">
        <v>124</v>
      </c>
      <c r="B147" s="272" t="s">
        <v>234</v>
      </c>
      <c r="C147" s="61" t="s">
        <v>82</v>
      </c>
      <c r="D147" s="316">
        <f>'Итого 6 дней 2 нед'!D147+'Итого за 1 нед'!D147</f>
        <v>0</v>
      </c>
      <c r="E147" s="316">
        <f>'Итого 6 дней 2 нед'!E147+'Итого за 1 нед'!E147</f>
        <v>0</v>
      </c>
      <c r="F147" s="403">
        <f>'Итого 6 дней 2 нед'!F147+'Итого за 1 нед'!F147</f>
        <v>0</v>
      </c>
      <c r="G147" s="316">
        <f>'Итого 6 дней 2 нед'!G147+'Итого за 1 нед'!G147</f>
        <v>0</v>
      </c>
      <c r="H147" s="317">
        <f>'Итого 6 дней 2 нед'!H147+'Итого за 1 нед'!H147</f>
        <v>0</v>
      </c>
      <c r="I147" s="178">
        <f t="shared" si="2"/>
        <v>0</v>
      </c>
    </row>
    <row r="148" spans="1:9" ht="14.25" customHeight="1" x14ac:dyDescent="0.25">
      <c r="A148" s="427">
        <v>125</v>
      </c>
      <c r="B148" s="272" t="s">
        <v>210</v>
      </c>
      <c r="C148" s="61" t="s">
        <v>82</v>
      </c>
      <c r="D148" s="316">
        <f>'Итого 6 дней 2 нед'!D148+'Итого за 1 нед'!D148</f>
        <v>0</v>
      </c>
      <c r="E148" s="316">
        <f>'Итого 6 дней 2 нед'!E148+'Итого за 1 нед'!E148</f>
        <v>0</v>
      </c>
      <c r="F148" s="403">
        <f>'Итого 6 дней 2 нед'!F148+'Итого за 1 нед'!F148</f>
        <v>0</v>
      </c>
      <c r="G148" s="316">
        <f>'Итого 6 дней 2 нед'!G148+'Итого за 1 нед'!G148</f>
        <v>0</v>
      </c>
      <c r="H148" s="317">
        <f>'Итого 6 дней 2 нед'!H148+'Итого за 1 нед'!H148</f>
        <v>0</v>
      </c>
      <c r="I148" s="178">
        <f t="shared" si="2"/>
        <v>0</v>
      </c>
    </row>
  </sheetData>
  <mergeCells count="7">
    <mergeCell ref="I2:I3"/>
    <mergeCell ref="A1:H1"/>
    <mergeCell ref="D2:D3"/>
    <mergeCell ref="H2:H3"/>
    <mergeCell ref="F2:F3"/>
    <mergeCell ref="E2:E3"/>
    <mergeCell ref="G2:G3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2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Z3" sqref="Z3"/>
    </sheetView>
  </sheetViews>
  <sheetFormatPr defaultRowHeight="15" x14ac:dyDescent="0.25"/>
  <cols>
    <col min="1" max="1" width="5" customWidth="1"/>
    <col min="2" max="2" width="24" style="284" customWidth="1"/>
    <col min="3" max="3" width="3.85546875" customWidth="1"/>
    <col min="4" max="4" width="11.42578125" style="454" customWidth="1"/>
    <col min="5" max="5" width="12.28515625" style="454" customWidth="1"/>
    <col min="6" max="23" width="9" customWidth="1"/>
    <col min="24" max="24" width="10.5703125" customWidth="1"/>
    <col min="25" max="27" width="9" customWidth="1"/>
    <col min="28" max="31" width="9" hidden="1" customWidth="1"/>
    <col min="32" max="35" width="9" customWidth="1"/>
    <col min="36" max="36" width="15.7109375" style="172" customWidth="1"/>
    <col min="37" max="37" width="12.85546875" style="462" customWidth="1"/>
    <col min="38" max="38" width="30" customWidth="1"/>
    <col min="215" max="215" width="3.7109375" customWidth="1"/>
    <col min="216" max="216" width="27.85546875" customWidth="1"/>
    <col min="217" max="217" width="3.7109375" customWidth="1"/>
    <col min="218" max="257" width="0" hidden="1" customWidth="1"/>
    <col min="258" max="258" width="10.28515625" customWidth="1"/>
    <col min="260" max="260" width="12.5703125" customWidth="1"/>
    <col min="264" max="264" width="10.7109375" customWidth="1"/>
    <col min="471" max="471" width="3.7109375" customWidth="1"/>
    <col min="472" max="472" width="27.85546875" customWidth="1"/>
    <col min="473" max="473" width="3.7109375" customWidth="1"/>
    <col min="474" max="513" width="0" hidden="1" customWidth="1"/>
    <col min="514" max="514" width="10.28515625" customWidth="1"/>
    <col min="516" max="516" width="12.5703125" customWidth="1"/>
    <col min="520" max="520" width="10.7109375" customWidth="1"/>
    <col min="727" max="727" width="3.7109375" customWidth="1"/>
    <col min="728" max="728" width="27.85546875" customWidth="1"/>
    <col min="729" max="729" width="3.7109375" customWidth="1"/>
    <col min="730" max="769" width="0" hidden="1" customWidth="1"/>
    <col min="770" max="770" width="10.28515625" customWidth="1"/>
    <col min="772" max="772" width="12.5703125" customWidth="1"/>
    <col min="776" max="776" width="10.7109375" customWidth="1"/>
    <col min="983" max="983" width="3.7109375" customWidth="1"/>
    <col min="984" max="984" width="27.85546875" customWidth="1"/>
    <col min="985" max="985" width="3.7109375" customWidth="1"/>
    <col min="986" max="1025" width="0" hidden="1" customWidth="1"/>
    <col min="1026" max="1026" width="10.28515625" customWidth="1"/>
    <col min="1028" max="1028" width="12.5703125" customWidth="1"/>
    <col min="1032" max="1032" width="10.7109375" customWidth="1"/>
    <col min="1239" max="1239" width="3.7109375" customWidth="1"/>
    <col min="1240" max="1240" width="27.85546875" customWidth="1"/>
    <col min="1241" max="1241" width="3.7109375" customWidth="1"/>
    <col min="1242" max="1281" width="0" hidden="1" customWidth="1"/>
    <col min="1282" max="1282" width="10.28515625" customWidth="1"/>
    <col min="1284" max="1284" width="12.5703125" customWidth="1"/>
    <col min="1288" max="1288" width="10.7109375" customWidth="1"/>
    <col min="1495" max="1495" width="3.7109375" customWidth="1"/>
    <col min="1496" max="1496" width="27.85546875" customWidth="1"/>
    <col min="1497" max="1497" width="3.7109375" customWidth="1"/>
    <col min="1498" max="1537" width="0" hidden="1" customWidth="1"/>
    <col min="1538" max="1538" width="10.28515625" customWidth="1"/>
    <col min="1540" max="1540" width="12.5703125" customWidth="1"/>
    <col min="1544" max="1544" width="10.7109375" customWidth="1"/>
    <col min="1751" max="1751" width="3.7109375" customWidth="1"/>
    <col min="1752" max="1752" width="27.85546875" customWidth="1"/>
    <col min="1753" max="1753" width="3.7109375" customWidth="1"/>
    <col min="1754" max="1793" width="0" hidden="1" customWidth="1"/>
    <col min="1794" max="1794" width="10.28515625" customWidth="1"/>
    <col min="1796" max="1796" width="12.5703125" customWidth="1"/>
    <col min="1800" max="1800" width="10.7109375" customWidth="1"/>
    <col min="2007" max="2007" width="3.7109375" customWidth="1"/>
    <col min="2008" max="2008" width="27.85546875" customWidth="1"/>
    <col min="2009" max="2009" width="3.7109375" customWidth="1"/>
    <col min="2010" max="2049" width="0" hidden="1" customWidth="1"/>
    <col min="2050" max="2050" width="10.28515625" customWidth="1"/>
    <col min="2052" max="2052" width="12.5703125" customWidth="1"/>
    <col min="2056" max="2056" width="10.7109375" customWidth="1"/>
    <col min="2263" max="2263" width="3.7109375" customWidth="1"/>
    <col min="2264" max="2264" width="27.85546875" customWidth="1"/>
    <col min="2265" max="2265" width="3.7109375" customWidth="1"/>
    <col min="2266" max="2305" width="0" hidden="1" customWidth="1"/>
    <col min="2306" max="2306" width="10.28515625" customWidth="1"/>
    <col min="2308" max="2308" width="12.5703125" customWidth="1"/>
    <col min="2312" max="2312" width="10.7109375" customWidth="1"/>
    <col min="2519" max="2519" width="3.7109375" customWidth="1"/>
    <col min="2520" max="2520" width="27.85546875" customWidth="1"/>
    <col min="2521" max="2521" width="3.7109375" customWidth="1"/>
    <col min="2522" max="2561" width="0" hidden="1" customWidth="1"/>
    <col min="2562" max="2562" width="10.28515625" customWidth="1"/>
    <col min="2564" max="2564" width="12.5703125" customWidth="1"/>
    <col min="2568" max="2568" width="10.7109375" customWidth="1"/>
    <col min="2775" max="2775" width="3.7109375" customWidth="1"/>
    <col min="2776" max="2776" width="27.85546875" customWidth="1"/>
    <col min="2777" max="2777" width="3.7109375" customWidth="1"/>
    <col min="2778" max="2817" width="0" hidden="1" customWidth="1"/>
    <col min="2818" max="2818" width="10.28515625" customWidth="1"/>
    <col min="2820" max="2820" width="12.5703125" customWidth="1"/>
    <col min="2824" max="2824" width="10.7109375" customWidth="1"/>
    <col min="3031" max="3031" width="3.7109375" customWidth="1"/>
    <col min="3032" max="3032" width="27.85546875" customWidth="1"/>
    <col min="3033" max="3033" width="3.7109375" customWidth="1"/>
    <col min="3034" max="3073" width="0" hidden="1" customWidth="1"/>
    <col min="3074" max="3074" width="10.28515625" customWidth="1"/>
    <col min="3076" max="3076" width="12.5703125" customWidth="1"/>
    <col min="3080" max="3080" width="10.7109375" customWidth="1"/>
    <col min="3287" max="3287" width="3.7109375" customWidth="1"/>
    <col min="3288" max="3288" width="27.85546875" customWidth="1"/>
    <col min="3289" max="3289" width="3.7109375" customWidth="1"/>
    <col min="3290" max="3329" width="0" hidden="1" customWidth="1"/>
    <col min="3330" max="3330" width="10.28515625" customWidth="1"/>
    <col min="3332" max="3332" width="12.5703125" customWidth="1"/>
    <col min="3336" max="3336" width="10.7109375" customWidth="1"/>
    <col min="3543" max="3543" width="3.7109375" customWidth="1"/>
    <col min="3544" max="3544" width="27.85546875" customWidth="1"/>
    <col min="3545" max="3545" width="3.7109375" customWidth="1"/>
    <col min="3546" max="3585" width="0" hidden="1" customWidth="1"/>
    <col min="3586" max="3586" width="10.28515625" customWidth="1"/>
    <col min="3588" max="3588" width="12.5703125" customWidth="1"/>
    <col min="3592" max="3592" width="10.7109375" customWidth="1"/>
    <col min="3799" max="3799" width="3.7109375" customWidth="1"/>
    <col min="3800" max="3800" width="27.85546875" customWidth="1"/>
    <col min="3801" max="3801" width="3.7109375" customWidth="1"/>
    <col min="3802" max="3841" width="0" hidden="1" customWidth="1"/>
    <col min="3842" max="3842" width="10.28515625" customWidth="1"/>
    <col min="3844" max="3844" width="12.5703125" customWidth="1"/>
    <col min="3848" max="3848" width="10.7109375" customWidth="1"/>
    <col min="4055" max="4055" width="3.7109375" customWidth="1"/>
    <col min="4056" max="4056" width="27.85546875" customWidth="1"/>
    <col min="4057" max="4057" width="3.7109375" customWidth="1"/>
    <col min="4058" max="4097" width="0" hidden="1" customWidth="1"/>
    <col min="4098" max="4098" width="10.28515625" customWidth="1"/>
    <col min="4100" max="4100" width="12.5703125" customWidth="1"/>
    <col min="4104" max="4104" width="10.7109375" customWidth="1"/>
    <col min="4311" max="4311" width="3.7109375" customWidth="1"/>
    <col min="4312" max="4312" width="27.85546875" customWidth="1"/>
    <col min="4313" max="4313" width="3.7109375" customWidth="1"/>
    <col min="4314" max="4353" width="0" hidden="1" customWidth="1"/>
    <col min="4354" max="4354" width="10.28515625" customWidth="1"/>
    <col min="4356" max="4356" width="12.5703125" customWidth="1"/>
    <col min="4360" max="4360" width="10.7109375" customWidth="1"/>
    <col min="4567" max="4567" width="3.7109375" customWidth="1"/>
    <col min="4568" max="4568" width="27.85546875" customWidth="1"/>
    <col min="4569" max="4569" width="3.7109375" customWidth="1"/>
    <col min="4570" max="4609" width="0" hidden="1" customWidth="1"/>
    <col min="4610" max="4610" width="10.28515625" customWidth="1"/>
    <col min="4612" max="4612" width="12.5703125" customWidth="1"/>
    <col min="4616" max="4616" width="10.7109375" customWidth="1"/>
    <col min="4823" max="4823" width="3.7109375" customWidth="1"/>
    <col min="4824" max="4824" width="27.85546875" customWidth="1"/>
    <col min="4825" max="4825" width="3.7109375" customWidth="1"/>
    <col min="4826" max="4865" width="0" hidden="1" customWidth="1"/>
    <col min="4866" max="4866" width="10.28515625" customWidth="1"/>
    <col min="4868" max="4868" width="12.5703125" customWidth="1"/>
    <col min="4872" max="4872" width="10.7109375" customWidth="1"/>
    <col min="5079" max="5079" width="3.7109375" customWidth="1"/>
    <col min="5080" max="5080" width="27.85546875" customWidth="1"/>
    <col min="5081" max="5081" width="3.7109375" customWidth="1"/>
    <col min="5082" max="5121" width="0" hidden="1" customWidth="1"/>
    <col min="5122" max="5122" width="10.28515625" customWidth="1"/>
    <col min="5124" max="5124" width="12.5703125" customWidth="1"/>
    <col min="5128" max="5128" width="10.7109375" customWidth="1"/>
    <col min="5335" max="5335" width="3.7109375" customWidth="1"/>
    <col min="5336" max="5336" width="27.85546875" customWidth="1"/>
    <col min="5337" max="5337" width="3.7109375" customWidth="1"/>
    <col min="5338" max="5377" width="0" hidden="1" customWidth="1"/>
    <col min="5378" max="5378" width="10.28515625" customWidth="1"/>
    <col min="5380" max="5380" width="12.5703125" customWidth="1"/>
    <col min="5384" max="5384" width="10.7109375" customWidth="1"/>
    <col min="5591" max="5591" width="3.7109375" customWidth="1"/>
    <col min="5592" max="5592" width="27.85546875" customWidth="1"/>
    <col min="5593" max="5593" width="3.7109375" customWidth="1"/>
    <col min="5594" max="5633" width="0" hidden="1" customWidth="1"/>
    <col min="5634" max="5634" width="10.28515625" customWidth="1"/>
    <col min="5636" max="5636" width="12.5703125" customWidth="1"/>
    <col min="5640" max="5640" width="10.7109375" customWidth="1"/>
    <col min="5847" max="5847" width="3.7109375" customWidth="1"/>
    <col min="5848" max="5848" width="27.85546875" customWidth="1"/>
    <col min="5849" max="5849" width="3.7109375" customWidth="1"/>
    <col min="5850" max="5889" width="0" hidden="1" customWidth="1"/>
    <col min="5890" max="5890" width="10.28515625" customWidth="1"/>
    <col min="5892" max="5892" width="12.5703125" customWidth="1"/>
    <col min="5896" max="5896" width="10.7109375" customWidth="1"/>
    <col min="6103" max="6103" width="3.7109375" customWidth="1"/>
    <col min="6104" max="6104" width="27.85546875" customWidth="1"/>
    <col min="6105" max="6105" width="3.7109375" customWidth="1"/>
    <col min="6106" max="6145" width="0" hidden="1" customWidth="1"/>
    <col min="6146" max="6146" width="10.28515625" customWidth="1"/>
    <col min="6148" max="6148" width="12.5703125" customWidth="1"/>
    <col min="6152" max="6152" width="10.7109375" customWidth="1"/>
    <col min="6359" max="6359" width="3.7109375" customWidth="1"/>
    <col min="6360" max="6360" width="27.85546875" customWidth="1"/>
    <col min="6361" max="6361" width="3.7109375" customWidth="1"/>
    <col min="6362" max="6401" width="0" hidden="1" customWidth="1"/>
    <col min="6402" max="6402" width="10.28515625" customWidth="1"/>
    <col min="6404" max="6404" width="12.5703125" customWidth="1"/>
    <col min="6408" max="6408" width="10.7109375" customWidth="1"/>
    <col min="6615" max="6615" width="3.7109375" customWidth="1"/>
    <col min="6616" max="6616" width="27.85546875" customWidth="1"/>
    <col min="6617" max="6617" width="3.7109375" customWidth="1"/>
    <col min="6618" max="6657" width="0" hidden="1" customWidth="1"/>
    <col min="6658" max="6658" width="10.28515625" customWidth="1"/>
    <col min="6660" max="6660" width="12.5703125" customWidth="1"/>
    <col min="6664" max="6664" width="10.7109375" customWidth="1"/>
    <col min="6871" max="6871" width="3.7109375" customWidth="1"/>
    <col min="6872" max="6872" width="27.85546875" customWidth="1"/>
    <col min="6873" max="6873" width="3.7109375" customWidth="1"/>
    <col min="6874" max="6913" width="0" hidden="1" customWidth="1"/>
    <col min="6914" max="6914" width="10.28515625" customWidth="1"/>
    <col min="6916" max="6916" width="12.5703125" customWidth="1"/>
    <col min="6920" max="6920" width="10.7109375" customWidth="1"/>
    <col min="7127" max="7127" width="3.7109375" customWidth="1"/>
    <col min="7128" max="7128" width="27.85546875" customWidth="1"/>
    <col min="7129" max="7129" width="3.7109375" customWidth="1"/>
    <col min="7130" max="7169" width="0" hidden="1" customWidth="1"/>
    <col min="7170" max="7170" width="10.28515625" customWidth="1"/>
    <col min="7172" max="7172" width="12.5703125" customWidth="1"/>
    <col min="7176" max="7176" width="10.7109375" customWidth="1"/>
    <col min="7383" max="7383" width="3.7109375" customWidth="1"/>
    <col min="7384" max="7384" width="27.85546875" customWidth="1"/>
    <col min="7385" max="7385" width="3.7109375" customWidth="1"/>
    <col min="7386" max="7425" width="0" hidden="1" customWidth="1"/>
    <col min="7426" max="7426" width="10.28515625" customWidth="1"/>
    <col min="7428" max="7428" width="12.5703125" customWidth="1"/>
    <col min="7432" max="7432" width="10.7109375" customWidth="1"/>
    <col min="7639" max="7639" width="3.7109375" customWidth="1"/>
    <col min="7640" max="7640" width="27.85546875" customWidth="1"/>
    <col min="7641" max="7641" width="3.7109375" customWidth="1"/>
    <col min="7642" max="7681" width="0" hidden="1" customWidth="1"/>
    <col min="7682" max="7682" width="10.28515625" customWidth="1"/>
    <col min="7684" max="7684" width="12.5703125" customWidth="1"/>
    <col min="7688" max="7688" width="10.7109375" customWidth="1"/>
    <col min="7895" max="7895" width="3.7109375" customWidth="1"/>
    <col min="7896" max="7896" width="27.85546875" customWidth="1"/>
    <col min="7897" max="7897" width="3.7109375" customWidth="1"/>
    <col min="7898" max="7937" width="0" hidden="1" customWidth="1"/>
    <col min="7938" max="7938" width="10.28515625" customWidth="1"/>
    <col min="7940" max="7940" width="12.5703125" customWidth="1"/>
    <col min="7944" max="7944" width="10.7109375" customWidth="1"/>
    <col min="8151" max="8151" width="3.7109375" customWidth="1"/>
    <col min="8152" max="8152" width="27.85546875" customWidth="1"/>
    <col min="8153" max="8153" width="3.7109375" customWidth="1"/>
    <col min="8154" max="8193" width="0" hidden="1" customWidth="1"/>
    <col min="8194" max="8194" width="10.28515625" customWidth="1"/>
    <col min="8196" max="8196" width="12.5703125" customWidth="1"/>
    <col min="8200" max="8200" width="10.7109375" customWidth="1"/>
    <col min="8407" max="8407" width="3.7109375" customWidth="1"/>
    <col min="8408" max="8408" width="27.85546875" customWidth="1"/>
    <col min="8409" max="8409" width="3.7109375" customWidth="1"/>
    <col min="8410" max="8449" width="0" hidden="1" customWidth="1"/>
    <col min="8450" max="8450" width="10.28515625" customWidth="1"/>
    <col min="8452" max="8452" width="12.5703125" customWidth="1"/>
    <col min="8456" max="8456" width="10.7109375" customWidth="1"/>
    <col min="8663" max="8663" width="3.7109375" customWidth="1"/>
    <col min="8664" max="8664" width="27.85546875" customWidth="1"/>
    <col min="8665" max="8665" width="3.7109375" customWidth="1"/>
    <col min="8666" max="8705" width="0" hidden="1" customWidth="1"/>
    <col min="8706" max="8706" width="10.28515625" customWidth="1"/>
    <col min="8708" max="8708" width="12.5703125" customWidth="1"/>
    <col min="8712" max="8712" width="10.7109375" customWidth="1"/>
    <col min="8919" max="8919" width="3.7109375" customWidth="1"/>
    <col min="8920" max="8920" width="27.85546875" customWidth="1"/>
    <col min="8921" max="8921" width="3.7109375" customWidth="1"/>
    <col min="8922" max="8961" width="0" hidden="1" customWidth="1"/>
    <col min="8962" max="8962" width="10.28515625" customWidth="1"/>
    <col min="8964" max="8964" width="12.5703125" customWidth="1"/>
    <col min="8968" max="8968" width="10.7109375" customWidth="1"/>
    <col min="9175" max="9175" width="3.7109375" customWidth="1"/>
    <col min="9176" max="9176" width="27.85546875" customWidth="1"/>
    <col min="9177" max="9177" width="3.7109375" customWidth="1"/>
    <col min="9178" max="9217" width="0" hidden="1" customWidth="1"/>
    <col min="9218" max="9218" width="10.28515625" customWidth="1"/>
    <col min="9220" max="9220" width="12.5703125" customWidth="1"/>
    <col min="9224" max="9224" width="10.7109375" customWidth="1"/>
    <col min="9431" max="9431" width="3.7109375" customWidth="1"/>
    <col min="9432" max="9432" width="27.85546875" customWidth="1"/>
    <col min="9433" max="9433" width="3.7109375" customWidth="1"/>
    <col min="9434" max="9473" width="0" hidden="1" customWidth="1"/>
    <col min="9474" max="9474" width="10.28515625" customWidth="1"/>
    <col min="9476" max="9476" width="12.5703125" customWidth="1"/>
    <col min="9480" max="9480" width="10.7109375" customWidth="1"/>
    <col min="9687" max="9687" width="3.7109375" customWidth="1"/>
    <col min="9688" max="9688" width="27.85546875" customWidth="1"/>
    <col min="9689" max="9689" width="3.7109375" customWidth="1"/>
    <col min="9690" max="9729" width="0" hidden="1" customWidth="1"/>
    <col min="9730" max="9730" width="10.28515625" customWidth="1"/>
    <col min="9732" max="9732" width="12.5703125" customWidth="1"/>
    <col min="9736" max="9736" width="10.7109375" customWidth="1"/>
    <col min="9943" max="9943" width="3.7109375" customWidth="1"/>
    <col min="9944" max="9944" width="27.85546875" customWidth="1"/>
    <col min="9945" max="9945" width="3.7109375" customWidth="1"/>
    <col min="9946" max="9985" width="0" hidden="1" customWidth="1"/>
    <col min="9986" max="9986" width="10.28515625" customWidth="1"/>
    <col min="9988" max="9988" width="12.5703125" customWidth="1"/>
    <col min="9992" max="9992" width="10.7109375" customWidth="1"/>
    <col min="10199" max="10199" width="3.7109375" customWidth="1"/>
    <col min="10200" max="10200" width="27.85546875" customWidth="1"/>
    <col min="10201" max="10201" width="3.7109375" customWidth="1"/>
    <col min="10202" max="10241" width="0" hidden="1" customWidth="1"/>
    <col min="10242" max="10242" width="10.28515625" customWidth="1"/>
    <col min="10244" max="10244" width="12.5703125" customWidth="1"/>
    <col min="10248" max="10248" width="10.7109375" customWidth="1"/>
    <col min="10455" max="10455" width="3.7109375" customWidth="1"/>
    <col min="10456" max="10456" width="27.85546875" customWidth="1"/>
    <col min="10457" max="10457" width="3.7109375" customWidth="1"/>
    <col min="10458" max="10497" width="0" hidden="1" customWidth="1"/>
    <col min="10498" max="10498" width="10.28515625" customWidth="1"/>
    <col min="10500" max="10500" width="12.5703125" customWidth="1"/>
    <col min="10504" max="10504" width="10.7109375" customWidth="1"/>
    <col min="10711" max="10711" width="3.7109375" customWidth="1"/>
    <col min="10712" max="10712" width="27.85546875" customWidth="1"/>
    <col min="10713" max="10713" width="3.7109375" customWidth="1"/>
    <col min="10714" max="10753" width="0" hidden="1" customWidth="1"/>
    <col min="10754" max="10754" width="10.28515625" customWidth="1"/>
    <col min="10756" max="10756" width="12.5703125" customWidth="1"/>
    <col min="10760" max="10760" width="10.7109375" customWidth="1"/>
    <col min="10967" max="10967" width="3.7109375" customWidth="1"/>
    <col min="10968" max="10968" width="27.85546875" customWidth="1"/>
    <col min="10969" max="10969" width="3.7109375" customWidth="1"/>
    <col min="10970" max="11009" width="0" hidden="1" customWidth="1"/>
    <col min="11010" max="11010" width="10.28515625" customWidth="1"/>
    <col min="11012" max="11012" width="12.5703125" customWidth="1"/>
    <col min="11016" max="11016" width="10.7109375" customWidth="1"/>
    <col min="11223" max="11223" width="3.7109375" customWidth="1"/>
    <col min="11224" max="11224" width="27.85546875" customWidth="1"/>
    <col min="11225" max="11225" width="3.7109375" customWidth="1"/>
    <col min="11226" max="11265" width="0" hidden="1" customWidth="1"/>
    <col min="11266" max="11266" width="10.28515625" customWidth="1"/>
    <col min="11268" max="11268" width="12.5703125" customWidth="1"/>
    <col min="11272" max="11272" width="10.7109375" customWidth="1"/>
    <col min="11479" max="11479" width="3.7109375" customWidth="1"/>
    <col min="11480" max="11480" width="27.85546875" customWidth="1"/>
    <col min="11481" max="11481" width="3.7109375" customWidth="1"/>
    <col min="11482" max="11521" width="0" hidden="1" customWidth="1"/>
    <col min="11522" max="11522" width="10.28515625" customWidth="1"/>
    <col min="11524" max="11524" width="12.5703125" customWidth="1"/>
    <col min="11528" max="11528" width="10.7109375" customWidth="1"/>
    <col min="11735" max="11735" width="3.7109375" customWidth="1"/>
    <col min="11736" max="11736" width="27.85546875" customWidth="1"/>
    <col min="11737" max="11737" width="3.7109375" customWidth="1"/>
    <col min="11738" max="11777" width="0" hidden="1" customWidth="1"/>
    <col min="11778" max="11778" width="10.28515625" customWidth="1"/>
    <col min="11780" max="11780" width="12.5703125" customWidth="1"/>
    <col min="11784" max="11784" width="10.7109375" customWidth="1"/>
    <col min="11991" max="11991" width="3.7109375" customWidth="1"/>
    <col min="11992" max="11992" width="27.85546875" customWidth="1"/>
    <col min="11993" max="11993" width="3.7109375" customWidth="1"/>
    <col min="11994" max="12033" width="0" hidden="1" customWidth="1"/>
    <col min="12034" max="12034" width="10.28515625" customWidth="1"/>
    <col min="12036" max="12036" width="12.5703125" customWidth="1"/>
    <col min="12040" max="12040" width="10.7109375" customWidth="1"/>
    <col min="12247" max="12247" width="3.7109375" customWidth="1"/>
    <col min="12248" max="12248" width="27.85546875" customWidth="1"/>
    <col min="12249" max="12249" width="3.7109375" customWidth="1"/>
    <col min="12250" max="12289" width="0" hidden="1" customWidth="1"/>
    <col min="12290" max="12290" width="10.28515625" customWidth="1"/>
    <col min="12292" max="12292" width="12.5703125" customWidth="1"/>
    <col min="12296" max="12296" width="10.7109375" customWidth="1"/>
    <col min="12503" max="12503" width="3.7109375" customWidth="1"/>
    <col min="12504" max="12504" width="27.85546875" customWidth="1"/>
    <col min="12505" max="12505" width="3.7109375" customWidth="1"/>
    <col min="12506" max="12545" width="0" hidden="1" customWidth="1"/>
    <col min="12546" max="12546" width="10.28515625" customWidth="1"/>
    <col min="12548" max="12548" width="12.5703125" customWidth="1"/>
    <col min="12552" max="12552" width="10.7109375" customWidth="1"/>
    <col min="12759" max="12759" width="3.7109375" customWidth="1"/>
    <col min="12760" max="12760" width="27.85546875" customWidth="1"/>
    <col min="12761" max="12761" width="3.7109375" customWidth="1"/>
    <col min="12762" max="12801" width="0" hidden="1" customWidth="1"/>
    <col min="12802" max="12802" width="10.28515625" customWidth="1"/>
    <col min="12804" max="12804" width="12.5703125" customWidth="1"/>
    <col min="12808" max="12808" width="10.7109375" customWidth="1"/>
    <col min="13015" max="13015" width="3.7109375" customWidth="1"/>
    <col min="13016" max="13016" width="27.85546875" customWidth="1"/>
    <col min="13017" max="13017" width="3.7109375" customWidth="1"/>
    <col min="13018" max="13057" width="0" hidden="1" customWidth="1"/>
    <col min="13058" max="13058" width="10.28515625" customWidth="1"/>
    <col min="13060" max="13060" width="12.5703125" customWidth="1"/>
    <col min="13064" max="13064" width="10.7109375" customWidth="1"/>
    <col min="13271" max="13271" width="3.7109375" customWidth="1"/>
    <col min="13272" max="13272" width="27.85546875" customWidth="1"/>
    <col min="13273" max="13273" width="3.7109375" customWidth="1"/>
    <col min="13274" max="13313" width="0" hidden="1" customWidth="1"/>
    <col min="13314" max="13314" width="10.28515625" customWidth="1"/>
    <col min="13316" max="13316" width="12.5703125" customWidth="1"/>
    <col min="13320" max="13320" width="10.7109375" customWidth="1"/>
    <col min="13527" max="13527" width="3.7109375" customWidth="1"/>
    <col min="13528" max="13528" width="27.85546875" customWidth="1"/>
    <col min="13529" max="13529" width="3.7109375" customWidth="1"/>
    <col min="13530" max="13569" width="0" hidden="1" customWidth="1"/>
    <col min="13570" max="13570" width="10.28515625" customWidth="1"/>
    <col min="13572" max="13572" width="12.5703125" customWidth="1"/>
    <col min="13576" max="13576" width="10.7109375" customWidth="1"/>
    <col min="13783" max="13783" width="3.7109375" customWidth="1"/>
    <col min="13784" max="13784" width="27.85546875" customWidth="1"/>
    <col min="13785" max="13785" width="3.7109375" customWidth="1"/>
    <col min="13786" max="13825" width="0" hidden="1" customWidth="1"/>
    <col min="13826" max="13826" width="10.28515625" customWidth="1"/>
    <col min="13828" max="13828" width="12.5703125" customWidth="1"/>
    <col min="13832" max="13832" width="10.7109375" customWidth="1"/>
    <col min="14039" max="14039" width="3.7109375" customWidth="1"/>
    <col min="14040" max="14040" width="27.85546875" customWidth="1"/>
    <col min="14041" max="14041" width="3.7109375" customWidth="1"/>
    <col min="14042" max="14081" width="0" hidden="1" customWidth="1"/>
    <col min="14082" max="14082" width="10.28515625" customWidth="1"/>
    <col min="14084" max="14084" width="12.5703125" customWidth="1"/>
    <col min="14088" max="14088" width="10.7109375" customWidth="1"/>
    <col min="14295" max="14295" width="3.7109375" customWidth="1"/>
    <col min="14296" max="14296" width="27.85546875" customWidth="1"/>
    <col min="14297" max="14297" width="3.7109375" customWidth="1"/>
    <col min="14298" max="14337" width="0" hidden="1" customWidth="1"/>
    <col min="14338" max="14338" width="10.28515625" customWidth="1"/>
    <col min="14340" max="14340" width="12.5703125" customWidth="1"/>
    <col min="14344" max="14344" width="10.7109375" customWidth="1"/>
    <col min="14551" max="14551" width="3.7109375" customWidth="1"/>
    <col min="14552" max="14552" width="27.85546875" customWidth="1"/>
    <col min="14553" max="14553" width="3.7109375" customWidth="1"/>
    <col min="14554" max="14593" width="0" hidden="1" customWidth="1"/>
    <col min="14594" max="14594" width="10.28515625" customWidth="1"/>
    <col min="14596" max="14596" width="12.5703125" customWidth="1"/>
    <col min="14600" max="14600" width="10.7109375" customWidth="1"/>
    <col min="14807" max="14807" width="3.7109375" customWidth="1"/>
    <col min="14808" max="14808" width="27.85546875" customWidth="1"/>
    <col min="14809" max="14809" width="3.7109375" customWidth="1"/>
    <col min="14810" max="14849" width="0" hidden="1" customWidth="1"/>
    <col min="14850" max="14850" width="10.28515625" customWidth="1"/>
    <col min="14852" max="14852" width="12.5703125" customWidth="1"/>
    <col min="14856" max="14856" width="10.7109375" customWidth="1"/>
    <col min="15063" max="15063" width="3.7109375" customWidth="1"/>
    <col min="15064" max="15064" width="27.85546875" customWidth="1"/>
    <col min="15065" max="15065" width="3.7109375" customWidth="1"/>
    <col min="15066" max="15105" width="0" hidden="1" customWidth="1"/>
    <col min="15106" max="15106" width="10.28515625" customWidth="1"/>
    <col min="15108" max="15108" width="12.5703125" customWidth="1"/>
    <col min="15112" max="15112" width="10.7109375" customWidth="1"/>
    <col min="15319" max="15319" width="3.7109375" customWidth="1"/>
    <col min="15320" max="15320" width="27.85546875" customWidth="1"/>
    <col min="15321" max="15321" width="3.7109375" customWidth="1"/>
    <col min="15322" max="15361" width="0" hidden="1" customWidth="1"/>
    <col min="15362" max="15362" width="10.28515625" customWidth="1"/>
    <col min="15364" max="15364" width="12.5703125" customWidth="1"/>
    <col min="15368" max="15368" width="10.7109375" customWidth="1"/>
    <col min="15575" max="15575" width="3.7109375" customWidth="1"/>
    <col min="15576" max="15576" width="27.85546875" customWidth="1"/>
    <col min="15577" max="15577" width="3.7109375" customWidth="1"/>
    <col min="15578" max="15617" width="0" hidden="1" customWidth="1"/>
    <col min="15618" max="15618" width="10.28515625" customWidth="1"/>
    <col min="15620" max="15620" width="12.5703125" customWidth="1"/>
    <col min="15624" max="15624" width="10.7109375" customWidth="1"/>
    <col min="15831" max="15831" width="3.7109375" customWidth="1"/>
    <col min="15832" max="15832" width="27.85546875" customWidth="1"/>
    <col min="15833" max="15833" width="3.7109375" customWidth="1"/>
    <col min="15834" max="15873" width="0" hidden="1" customWidth="1"/>
    <col min="15874" max="15874" width="10.28515625" customWidth="1"/>
    <col min="15876" max="15876" width="12.5703125" customWidth="1"/>
    <col min="15880" max="15880" width="10.7109375" customWidth="1"/>
    <col min="16087" max="16087" width="3.7109375" customWidth="1"/>
    <col min="16088" max="16088" width="27.85546875" customWidth="1"/>
    <col min="16089" max="16089" width="3.7109375" customWidth="1"/>
    <col min="16090" max="16129" width="0" hidden="1" customWidth="1"/>
    <col min="16130" max="16130" width="10.28515625" customWidth="1"/>
    <col min="16132" max="16132" width="12.5703125" customWidth="1"/>
    <col min="16136" max="16136" width="10.7109375" customWidth="1"/>
  </cols>
  <sheetData>
    <row r="1" spans="1:37" ht="20.25" customHeight="1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</row>
    <row r="2" spans="1:37" s="9" customFormat="1" ht="41.25" customHeight="1" x14ac:dyDescent="0.25">
      <c r="A2" s="1"/>
      <c r="B2" s="276"/>
      <c r="C2" s="2"/>
      <c r="D2" s="460"/>
      <c r="E2" s="460"/>
      <c r="F2" s="551" t="s">
        <v>270</v>
      </c>
      <c r="G2" s="552"/>
      <c r="H2" s="552"/>
      <c r="I2" s="552"/>
      <c r="J2" s="552"/>
      <c r="K2" s="553"/>
      <c r="L2" s="535" t="s">
        <v>292</v>
      </c>
      <c r="M2" s="535" t="s">
        <v>254</v>
      </c>
      <c r="N2" s="525" t="s">
        <v>124</v>
      </c>
      <c r="O2" s="562" t="s">
        <v>347</v>
      </c>
      <c r="P2" s="563"/>
      <c r="Q2" s="563"/>
      <c r="R2" s="563"/>
      <c r="S2" s="563"/>
      <c r="T2" s="563"/>
      <c r="U2" s="564"/>
      <c r="V2" s="547" t="s">
        <v>291</v>
      </c>
      <c r="W2" s="547" t="s">
        <v>293</v>
      </c>
      <c r="X2" s="528" t="s">
        <v>124</v>
      </c>
      <c r="Y2" s="545" t="s">
        <v>342</v>
      </c>
      <c r="Z2" s="545"/>
      <c r="AA2" s="559" t="s">
        <v>124</v>
      </c>
      <c r="AB2" s="550" t="s">
        <v>344</v>
      </c>
      <c r="AC2" s="550"/>
      <c r="AD2" s="550"/>
      <c r="AE2" s="520" t="s">
        <v>124</v>
      </c>
      <c r="AF2" s="554" t="s">
        <v>345</v>
      </c>
      <c r="AG2" s="554"/>
      <c r="AH2" s="554"/>
      <c r="AI2" s="539" t="s">
        <v>124</v>
      </c>
      <c r="AJ2" s="557" t="s">
        <v>144</v>
      </c>
      <c r="AK2" s="567" t="s">
        <v>373</v>
      </c>
    </row>
    <row r="3" spans="1:37" s="182" customFormat="1" ht="58.5" customHeight="1" x14ac:dyDescent="0.25">
      <c r="A3" s="6"/>
      <c r="B3" s="64" t="s">
        <v>127</v>
      </c>
      <c r="C3" s="8"/>
      <c r="D3" s="52" t="s">
        <v>374</v>
      </c>
      <c r="E3" s="52" t="s">
        <v>372</v>
      </c>
      <c r="F3" s="414" t="s">
        <v>163</v>
      </c>
      <c r="G3" s="414" t="s">
        <v>294</v>
      </c>
      <c r="H3" s="429" t="s">
        <v>290</v>
      </c>
      <c r="I3" s="410" t="s">
        <v>271</v>
      </c>
      <c r="J3" s="414" t="s">
        <v>175</v>
      </c>
      <c r="K3" s="414" t="s">
        <v>150</v>
      </c>
      <c r="L3" s="536"/>
      <c r="M3" s="536"/>
      <c r="N3" s="555"/>
      <c r="O3" s="217" t="s">
        <v>163</v>
      </c>
      <c r="P3" s="217" t="s">
        <v>294</v>
      </c>
      <c r="Q3" s="430" t="s">
        <v>290</v>
      </c>
      <c r="R3" s="370" t="s">
        <v>275</v>
      </c>
      <c r="S3" s="217" t="s">
        <v>175</v>
      </c>
      <c r="T3" s="217" t="s">
        <v>150</v>
      </c>
      <c r="U3" s="217"/>
      <c r="V3" s="548"/>
      <c r="W3" s="548"/>
      <c r="X3" s="565"/>
      <c r="Y3" s="218" t="s">
        <v>384</v>
      </c>
      <c r="Z3" s="209" t="s">
        <v>385</v>
      </c>
      <c r="AA3" s="560"/>
      <c r="AB3" s="375" t="s">
        <v>330</v>
      </c>
      <c r="AC3" s="376" t="s">
        <v>159</v>
      </c>
      <c r="AD3" s="383" t="s">
        <v>146</v>
      </c>
      <c r="AE3" s="521"/>
      <c r="AF3" s="220" t="s">
        <v>153</v>
      </c>
      <c r="AG3" s="220" t="s">
        <v>164</v>
      </c>
      <c r="AH3" s="223" t="s">
        <v>148</v>
      </c>
      <c r="AI3" s="529"/>
      <c r="AJ3" s="558"/>
      <c r="AK3" s="568"/>
    </row>
    <row r="4" spans="1:37" ht="18" customHeight="1" x14ac:dyDescent="0.25">
      <c r="A4" s="6"/>
      <c r="B4" s="277" t="s">
        <v>4</v>
      </c>
      <c r="C4" s="8"/>
      <c r="D4" s="8"/>
      <c r="E4" s="8"/>
      <c r="F4" s="362" t="s">
        <v>154</v>
      </c>
      <c r="G4" s="362" t="s">
        <v>154</v>
      </c>
      <c r="H4" s="362" t="s">
        <v>154</v>
      </c>
      <c r="I4" s="362" t="s">
        <v>154</v>
      </c>
      <c r="J4" s="362" t="s">
        <v>154</v>
      </c>
      <c r="K4" s="362" t="s">
        <v>154</v>
      </c>
      <c r="L4" s="537"/>
      <c r="M4" s="537"/>
      <c r="N4" s="556"/>
      <c r="O4" s="368" t="s">
        <v>242</v>
      </c>
      <c r="P4" s="368" t="s">
        <v>242</v>
      </c>
      <c r="Q4" s="153" t="s">
        <v>242</v>
      </c>
      <c r="R4" s="368" t="s">
        <v>242</v>
      </c>
      <c r="S4" s="368" t="s">
        <v>242</v>
      </c>
      <c r="T4" s="368" t="s">
        <v>242</v>
      </c>
      <c r="U4" s="368"/>
      <c r="V4" s="549"/>
      <c r="W4" s="549"/>
      <c r="X4" s="566"/>
      <c r="Y4" s="210" t="s">
        <v>242</v>
      </c>
      <c r="Z4" s="213" t="s">
        <v>242</v>
      </c>
      <c r="AA4" s="561"/>
      <c r="AB4" s="377" t="s">
        <v>242</v>
      </c>
      <c r="AC4" s="387" t="s">
        <v>242</v>
      </c>
      <c r="AD4" s="378" t="s">
        <v>242</v>
      </c>
      <c r="AE4" s="522"/>
      <c r="AF4" s="154" t="s">
        <v>242</v>
      </c>
      <c r="AG4" s="154" t="s">
        <v>242</v>
      </c>
      <c r="AH4" s="154" t="s">
        <v>242</v>
      </c>
      <c r="AI4" s="530"/>
      <c r="AJ4" s="558"/>
      <c r="AK4" s="44"/>
    </row>
    <row r="5" spans="1:37" ht="18" customHeight="1" x14ac:dyDescent="0.25">
      <c r="A5" s="10"/>
      <c r="B5" s="278" t="s">
        <v>5</v>
      </c>
      <c r="C5" s="11"/>
      <c r="D5" s="11"/>
      <c r="E5" s="11"/>
      <c r="F5" s="415" t="s">
        <v>7</v>
      </c>
      <c r="G5" s="415" t="s">
        <v>85</v>
      </c>
      <c r="H5" s="415" t="s">
        <v>125</v>
      </c>
      <c r="I5" s="415" t="s">
        <v>8</v>
      </c>
      <c r="J5" s="415" t="s">
        <v>160</v>
      </c>
      <c r="K5" s="415" t="s">
        <v>267</v>
      </c>
      <c r="L5" s="428" t="s">
        <v>346</v>
      </c>
      <c r="M5" s="428" t="s">
        <v>346</v>
      </c>
      <c r="N5" s="432">
        <f>M5+L5</f>
        <v>0</v>
      </c>
      <c r="O5" s="405" t="s">
        <v>7</v>
      </c>
      <c r="P5" s="405" t="s">
        <v>85</v>
      </c>
      <c r="Q5" s="406" t="s">
        <v>125</v>
      </c>
      <c r="R5" s="405" t="s">
        <v>170</v>
      </c>
      <c r="S5" s="405" t="s">
        <v>160</v>
      </c>
      <c r="T5" s="405" t="s">
        <v>267</v>
      </c>
      <c r="U5" s="369"/>
      <c r="V5" s="200" t="s">
        <v>346</v>
      </c>
      <c r="W5" s="200" t="s">
        <v>346</v>
      </c>
      <c r="X5" s="360">
        <f>V5+W5</f>
        <v>0</v>
      </c>
      <c r="Y5" s="225" t="s">
        <v>152</v>
      </c>
      <c r="Z5" s="211" t="s">
        <v>386</v>
      </c>
      <c r="AA5" s="201">
        <v>0</v>
      </c>
      <c r="AB5" s="380" t="s">
        <v>114</v>
      </c>
      <c r="AC5" s="379" t="s">
        <v>161</v>
      </c>
      <c r="AD5" s="380" t="s">
        <v>9</v>
      </c>
      <c r="AE5" s="201">
        <v>0</v>
      </c>
      <c r="AF5" s="155" t="s">
        <v>325</v>
      </c>
      <c r="AG5" s="155" t="s">
        <v>6</v>
      </c>
      <c r="AH5" s="155" t="s">
        <v>9</v>
      </c>
      <c r="AI5" s="200" t="s">
        <v>346</v>
      </c>
      <c r="AJ5" s="180">
        <f>N5+X5+AA5+AE5+AI5</f>
        <v>0</v>
      </c>
      <c r="AK5" s="44"/>
    </row>
    <row r="6" spans="1:37" ht="15" customHeight="1" x14ac:dyDescent="0.25">
      <c r="A6" s="6"/>
      <c r="B6" s="64" t="s">
        <v>196</v>
      </c>
      <c r="C6" s="52"/>
      <c r="D6" s="52"/>
      <c r="E6" s="52"/>
      <c r="F6" s="145"/>
      <c r="G6" s="146"/>
      <c r="H6" s="146"/>
      <c r="I6" s="13"/>
      <c r="J6" s="33"/>
      <c r="K6" s="147"/>
      <c r="L6" s="147"/>
      <c r="M6" s="147"/>
      <c r="N6" s="33"/>
      <c r="O6" s="145"/>
      <c r="P6" s="146"/>
      <c r="Q6" s="146"/>
      <c r="R6" s="13"/>
      <c r="S6" s="33"/>
      <c r="T6" s="147"/>
      <c r="U6" s="147"/>
      <c r="V6" s="147"/>
      <c r="W6" s="147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47"/>
      <c r="AJ6" s="173"/>
      <c r="AK6" s="459"/>
    </row>
    <row r="7" spans="1:37" x14ac:dyDescent="0.25">
      <c r="A7" s="15">
        <v>1</v>
      </c>
      <c r="B7" s="16" t="s">
        <v>11</v>
      </c>
      <c r="C7" s="17" t="s">
        <v>12</v>
      </c>
      <c r="D7" s="52">
        <f>'Пн День 1 Нед 1'!AL7</f>
        <v>0</v>
      </c>
      <c r="E7" s="20"/>
      <c r="F7" s="38"/>
      <c r="G7" s="144"/>
      <c r="H7" s="144"/>
      <c r="I7" s="144"/>
      <c r="J7" s="36"/>
      <c r="K7" s="38"/>
      <c r="L7" s="38">
        <f>(K7+J7+I7+G7+F7)*$L$5</f>
        <v>0</v>
      </c>
      <c r="M7" s="38">
        <f>(K7+J7+I7+H7+F7)*$M$5</f>
        <v>0</v>
      </c>
      <c r="N7" s="363">
        <f>M7+L7</f>
        <v>0</v>
      </c>
      <c r="O7" s="38"/>
      <c r="P7" s="144"/>
      <c r="Q7" s="144"/>
      <c r="R7" s="144"/>
      <c r="S7" s="36"/>
      <c r="T7" s="38"/>
      <c r="U7" s="38"/>
      <c r="V7" s="38">
        <f>(O7+P7+R7+S7+T7)*$V$5</f>
        <v>0</v>
      </c>
      <c r="W7" s="38">
        <f>(O7+Q7+R7+S7+T7)*$W$5</f>
        <v>0</v>
      </c>
      <c r="X7" s="169">
        <f>V7+W7</f>
        <v>0</v>
      </c>
      <c r="Y7" s="38"/>
      <c r="Z7" s="36"/>
      <c r="AA7" s="212">
        <f>(Y7+Z7)*$AA$5</f>
        <v>0</v>
      </c>
      <c r="AB7" s="38"/>
      <c r="AC7" s="38"/>
      <c r="AD7" s="38"/>
      <c r="AE7" s="381">
        <f>(AB7+AC7+AD7)*$AE$5</f>
        <v>0</v>
      </c>
      <c r="AF7" s="38"/>
      <c r="AG7" s="38"/>
      <c r="AH7" s="38"/>
      <c r="AI7" s="171">
        <f>(AF7+AG7+AH7)*$AI$5</f>
        <v>0</v>
      </c>
      <c r="AJ7" s="174">
        <f>N7+X7+AA7+AE7+AI7</f>
        <v>0</v>
      </c>
      <c r="AK7" s="459">
        <f>(D7+E7)-AJ7</f>
        <v>0</v>
      </c>
    </row>
    <row r="8" spans="1:37" x14ac:dyDescent="0.25">
      <c r="A8" s="15">
        <v>2</v>
      </c>
      <c r="B8" s="19" t="s">
        <v>13</v>
      </c>
      <c r="C8" s="20" t="s">
        <v>12</v>
      </c>
      <c r="D8" s="52">
        <f>'Пн День 1 Нед 1'!AL8</f>
        <v>0</v>
      </c>
      <c r="E8" s="20"/>
      <c r="F8" s="38"/>
      <c r="G8" s="144"/>
      <c r="H8" s="144"/>
      <c r="I8" s="144"/>
      <c r="J8" s="35"/>
      <c r="K8" s="38"/>
      <c r="L8" s="38">
        <f t="shared" ref="L8:L71" si="0">(K8+J8+I8+G8+F8)*$L$5</f>
        <v>0</v>
      </c>
      <c r="M8" s="38">
        <f t="shared" ref="M8:M71" si="1">(K8+J8+I8+H8+F8)*$M$5</f>
        <v>0</v>
      </c>
      <c r="N8" s="363">
        <f t="shared" ref="N8:N71" si="2">M8+L8</f>
        <v>0</v>
      </c>
      <c r="O8" s="38"/>
      <c r="P8" s="144"/>
      <c r="Q8" s="144"/>
      <c r="R8" s="144"/>
      <c r="S8" s="35"/>
      <c r="T8" s="38"/>
      <c r="U8" s="38"/>
      <c r="V8" s="38">
        <f t="shared" ref="V8:V71" si="3">(O8+P8+R8+S8+T8)*$V$5</f>
        <v>0</v>
      </c>
      <c r="W8" s="38">
        <f t="shared" ref="W8:W71" si="4">(O8+Q8+R8+S8+T8)*$W$5</f>
        <v>0</v>
      </c>
      <c r="X8" s="169">
        <f t="shared" ref="X8:X71" si="5">V8+W8</f>
        <v>0</v>
      </c>
      <c r="Y8" s="38"/>
      <c r="Z8" s="35"/>
      <c r="AA8" s="212">
        <f t="shared" ref="AA8:AA71" si="6">(Y8+Z8)*$AA$5</f>
        <v>0</v>
      </c>
      <c r="AB8" s="38"/>
      <c r="AC8" s="38"/>
      <c r="AD8" s="38"/>
      <c r="AE8" s="381">
        <f t="shared" ref="AE8:AE71" si="7">(AB8+AC8+AD8)*$AE$5</f>
        <v>0</v>
      </c>
      <c r="AF8" s="203"/>
      <c r="AG8" s="163"/>
      <c r="AH8" s="38"/>
      <c r="AI8" s="171">
        <f t="shared" ref="AI8:AI71" si="8">(AF8+AG8+AH8)*$AI$5</f>
        <v>0</v>
      </c>
      <c r="AJ8" s="174">
        <f t="shared" ref="AJ8:AJ71" si="9">N8+X8+AA8+AE8+AI8</f>
        <v>0</v>
      </c>
      <c r="AK8" s="459">
        <f t="shared" ref="AK8:AK71" si="10">(D8+E8)-AJ8</f>
        <v>0</v>
      </c>
    </row>
    <row r="9" spans="1:37" x14ac:dyDescent="0.25">
      <c r="A9" s="15">
        <v>3</v>
      </c>
      <c r="B9" s="78" t="s">
        <v>146</v>
      </c>
      <c r="C9" s="17" t="s">
        <v>12</v>
      </c>
      <c r="D9" s="52">
        <f>'Пн День 1 Нед 1'!AL9</f>
        <v>0</v>
      </c>
      <c r="E9" s="20"/>
      <c r="F9" s="38"/>
      <c r="G9" s="144"/>
      <c r="H9" s="144"/>
      <c r="I9" s="144"/>
      <c r="J9" s="35"/>
      <c r="K9" s="38">
        <v>0.03</v>
      </c>
      <c r="L9" s="38">
        <f t="shared" si="0"/>
        <v>0</v>
      </c>
      <c r="M9" s="38">
        <f t="shared" si="1"/>
        <v>0</v>
      </c>
      <c r="N9" s="363">
        <f t="shared" si="2"/>
        <v>0</v>
      </c>
      <c r="O9" s="38"/>
      <c r="P9" s="144"/>
      <c r="Q9" s="144"/>
      <c r="R9" s="144"/>
      <c r="S9" s="35"/>
      <c r="T9" s="38">
        <v>0.03</v>
      </c>
      <c r="U9" s="38"/>
      <c r="V9" s="38">
        <f t="shared" si="3"/>
        <v>0</v>
      </c>
      <c r="W9" s="38">
        <f t="shared" si="4"/>
        <v>0</v>
      </c>
      <c r="X9" s="169">
        <f t="shared" si="5"/>
        <v>0</v>
      </c>
      <c r="Y9" s="38"/>
      <c r="Z9" s="35"/>
      <c r="AA9" s="212">
        <f t="shared" si="6"/>
        <v>0</v>
      </c>
      <c r="AB9" s="38"/>
      <c r="AC9" s="38"/>
      <c r="AD9" s="170">
        <v>0.03</v>
      </c>
      <c r="AE9" s="381">
        <f t="shared" si="7"/>
        <v>0</v>
      </c>
      <c r="AF9" s="203"/>
      <c r="AG9" s="163"/>
      <c r="AH9" s="171">
        <v>0.03</v>
      </c>
      <c r="AI9" s="171">
        <f t="shared" si="8"/>
        <v>0</v>
      </c>
      <c r="AJ9" s="174">
        <f t="shared" si="9"/>
        <v>0</v>
      </c>
      <c r="AK9" s="459">
        <f t="shared" si="10"/>
        <v>0</v>
      </c>
    </row>
    <row r="10" spans="1:37" x14ac:dyDescent="0.25">
      <c r="A10" s="15">
        <v>4</v>
      </c>
      <c r="B10" s="78" t="s">
        <v>184</v>
      </c>
      <c r="C10" s="23" t="s">
        <v>82</v>
      </c>
      <c r="D10" s="52">
        <f>'Пн День 1 Нед 1'!AL10</f>
        <v>0</v>
      </c>
      <c r="E10" s="31"/>
      <c r="F10" s="38"/>
      <c r="G10" s="144"/>
      <c r="H10" s="144"/>
      <c r="I10" s="144"/>
      <c r="J10" s="35"/>
      <c r="K10" s="38"/>
      <c r="L10" s="38">
        <f t="shared" si="0"/>
        <v>0</v>
      </c>
      <c r="M10" s="38">
        <f t="shared" si="1"/>
        <v>0</v>
      </c>
      <c r="N10" s="363">
        <f t="shared" si="2"/>
        <v>0</v>
      </c>
      <c r="O10" s="38"/>
      <c r="P10" s="144"/>
      <c r="Q10" s="144"/>
      <c r="R10" s="144"/>
      <c r="S10" s="35"/>
      <c r="T10" s="38"/>
      <c r="U10" s="38"/>
      <c r="V10" s="38">
        <f t="shared" si="3"/>
        <v>0</v>
      </c>
      <c r="W10" s="38">
        <f t="shared" si="4"/>
        <v>0</v>
      </c>
      <c r="X10" s="169">
        <f t="shared" si="5"/>
        <v>0</v>
      </c>
      <c r="Y10" s="38"/>
      <c r="Z10" s="35"/>
      <c r="AA10" s="212">
        <f t="shared" si="6"/>
        <v>0</v>
      </c>
      <c r="AB10" s="38"/>
      <c r="AC10" s="38"/>
      <c r="AD10" s="38"/>
      <c r="AE10" s="381">
        <f t="shared" si="7"/>
        <v>0</v>
      </c>
      <c r="AF10" s="203"/>
      <c r="AG10" s="163"/>
      <c r="AH10" s="38"/>
      <c r="AI10" s="171">
        <f t="shared" si="8"/>
        <v>0</v>
      </c>
      <c r="AJ10" s="174">
        <f t="shared" si="9"/>
        <v>0</v>
      </c>
      <c r="AK10" s="459">
        <f t="shared" si="10"/>
        <v>0</v>
      </c>
    </row>
    <row r="11" spans="1:37" ht="15" customHeight="1" x14ac:dyDescent="0.25">
      <c r="A11" s="6"/>
      <c r="B11" s="64" t="s">
        <v>185</v>
      </c>
      <c r="C11" s="7"/>
      <c r="D11" s="52">
        <f>'Пн День 1 Нед 1'!AL11</f>
        <v>0</v>
      </c>
      <c r="E11" s="7"/>
      <c r="F11" s="38"/>
      <c r="G11" s="144"/>
      <c r="H11" s="144"/>
      <c r="I11" s="144"/>
      <c r="J11" s="35"/>
      <c r="K11" s="38"/>
      <c r="L11" s="38">
        <f t="shared" si="0"/>
        <v>0</v>
      </c>
      <c r="M11" s="38">
        <f t="shared" si="1"/>
        <v>0</v>
      </c>
      <c r="N11" s="363">
        <f t="shared" si="2"/>
        <v>0</v>
      </c>
      <c r="O11" s="38"/>
      <c r="P11" s="144"/>
      <c r="Q11" s="144"/>
      <c r="R11" s="144"/>
      <c r="S11" s="35"/>
      <c r="T11" s="38"/>
      <c r="U11" s="38"/>
      <c r="V11" s="38">
        <f t="shared" si="3"/>
        <v>0</v>
      </c>
      <c r="W11" s="38">
        <f t="shared" si="4"/>
        <v>0</v>
      </c>
      <c r="X11" s="169">
        <f t="shared" si="5"/>
        <v>0</v>
      </c>
      <c r="Y11" s="38"/>
      <c r="Z11" s="35"/>
      <c r="AA11" s="212">
        <f t="shared" si="6"/>
        <v>0</v>
      </c>
      <c r="AB11" s="38"/>
      <c r="AC11" s="38"/>
      <c r="AD11" s="38"/>
      <c r="AE11" s="381">
        <f t="shared" si="7"/>
        <v>0</v>
      </c>
      <c r="AF11" s="203"/>
      <c r="AG11" s="163"/>
      <c r="AH11" s="38"/>
      <c r="AI11" s="171">
        <f t="shared" si="8"/>
        <v>0</v>
      </c>
      <c r="AJ11" s="174">
        <f t="shared" si="9"/>
        <v>0</v>
      </c>
      <c r="AK11" s="459">
        <f t="shared" si="10"/>
        <v>0</v>
      </c>
    </row>
    <row r="12" spans="1:37" ht="15" customHeight="1" x14ac:dyDescent="0.25">
      <c r="A12" s="15">
        <v>5</v>
      </c>
      <c r="B12" s="16" t="s">
        <v>44</v>
      </c>
      <c r="C12" s="17" t="s">
        <v>12</v>
      </c>
      <c r="D12" s="52">
        <f>'Пн День 1 Нед 1'!AL12</f>
        <v>0</v>
      </c>
      <c r="E12" s="20"/>
      <c r="F12" s="38"/>
      <c r="G12" s="144"/>
      <c r="H12" s="144"/>
      <c r="I12" s="435">
        <v>6.5000000000000002E-2</v>
      </c>
      <c r="J12" s="36"/>
      <c r="K12" s="38"/>
      <c r="L12" s="38">
        <f t="shared" si="0"/>
        <v>0</v>
      </c>
      <c r="M12" s="38">
        <f t="shared" si="1"/>
        <v>0</v>
      </c>
      <c r="N12" s="363">
        <f t="shared" si="2"/>
        <v>0</v>
      </c>
      <c r="O12" s="38"/>
      <c r="P12" s="144"/>
      <c r="Q12" s="144"/>
      <c r="R12" s="435">
        <v>0.08</v>
      </c>
      <c r="S12" s="36"/>
      <c r="T12" s="38"/>
      <c r="U12" s="38"/>
      <c r="V12" s="38">
        <f t="shared" si="3"/>
        <v>0</v>
      </c>
      <c r="W12" s="38">
        <f t="shared" si="4"/>
        <v>0</v>
      </c>
      <c r="X12" s="169">
        <f t="shared" si="5"/>
        <v>0</v>
      </c>
      <c r="Y12" s="38"/>
      <c r="Z12" s="36"/>
      <c r="AA12" s="212">
        <f t="shared" si="6"/>
        <v>0</v>
      </c>
      <c r="AB12" s="38">
        <v>7.4999999999999997E-2</v>
      </c>
      <c r="AC12" s="38"/>
      <c r="AD12" s="38"/>
      <c r="AE12" s="381">
        <f t="shared" si="7"/>
        <v>0</v>
      </c>
      <c r="AF12" s="203"/>
      <c r="AG12" s="163"/>
      <c r="AH12" s="38"/>
      <c r="AI12" s="171">
        <f t="shared" si="8"/>
        <v>0</v>
      </c>
      <c r="AJ12" s="174">
        <f t="shared" si="9"/>
        <v>0</v>
      </c>
      <c r="AK12" s="459">
        <f t="shared" si="10"/>
        <v>0</v>
      </c>
    </row>
    <row r="13" spans="1:37" ht="15" customHeight="1" x14ac:dyDescent="0.25">
      <c r="A13" s="15">
        <v>6</v>
      </c>
      <c r="B13" s="16" t="s">
        <v>49</v>
      </c>
      <c r="C13" s="17" t="s">
        <v>12</v>
      </c>
      <c r="D13" s="52">
        <f>'Пн День 1 Нед 1'!AL13</f>
        <v>0</v>
      </c>
      <c r="E13" s="20"/>
      <c r="F13" s="38"/>
      <c r="G13" s="144"/>
      <c r="H13" s="435">
        <v>4.7E-2</v>
      </c>
      <c r="I13" s="144"/>
      <c r="J13" s="35"/>
      <c r="K13" s="38"/>
      <c r="L13" s="38">
        <f t="shared" si="0"/>
        <v>0</v>
      </c>
      <c r="M13" s="38">
        <f t="shared" si="1"/>
        <v>0</v>
      </c>
      <c r="N13" s="363">
        <f t="shared" si="2"/>
        <v>0</v>
      </c>
      <c r="O13" s="38"/>
      <c r="P13" s="144"/>
      <c r="Q13" s="435">
        <v>4.7E-2</v>
      </c>
      <c r="R13" s="144"/>
      <c r="S13" s="35"/>
      <c r="T13" s="38"/>
      <c r="U13" s="38"/>
      <c r="V13" s="38">
        <f t="shared" si="3"/>
        <v>0</v>
      </c>
      <c r="W13" s="38">
        <f t="shared" si="4"/>
        <v>0</v>
      </c>
      <c r="X13" s="169">
        <f t="shared" si="5"/>
        <v>0</v>
      </c>
      <c r="Y13" s="38"/>
      <c r="Z13" s="35"/>
      <c r="AA13" s="212">
        <f t="shared" si="6"/>
        <v>0</v>
      </c>
      <c r="AB13" s="38"/>
      <c r="AC13" s="38"/>
      <c r="AD13" s="38"/>
      <c r="AE13" s="381">
        <f t="shared" si="7"/>
        <v>0</v>
      </c>
      <c r="AF13" s="203"/>
      <c r="AG13" s="163"/>
      <c r="AH13" s="38"/>
      <c r="AI13" s="171">
        <f t="shared" si="8"/>
        <v>0</v>
      </c>
      <c r="AJ13" s="174">
        <f t="shared" si="9"/>
        <v>0</v>
      </c>
      <c r="AK13" s="459">
        <f t="shared" si="10"/>
        <v>0</v>
      </c>
    </row>
    <row r="14" spans="1:37" x14ac:dyDescent="0.25">
      <c r="A14" s="15">
        <v>7</v>
      </c>
      <c r="B14" s="16" t="s">
        <v>50</v>
      </c>
      <c r="C14" s="17" t="s">
        <v>12</v>
      </c>
      <c r="D14" s="52">
        <f>'Пн День 1 Нед 1'!AL14</f>
        <v>0</v>
      </c>
      <c r="E14" s="20"/>
      <c r="F14" s="38"/>
      <c r="G14" s="144"/>
      <c r="H14" s="435">
        <v>2E-3</v>
      </c>
      <c r="I14" s="144"/>
      <c r="J14" s="35"/>
      <c r="K14" s="38"/>
      <c r="L14" s="38">
        <f t="shared" si="0"/>
        <v>0</v>
      </c>
      <c r="M14" s="38">
        <f t="shared" si="1"/>
        <v>0</v>
      </c>
      <c r="N14" s="363">
        <f t="shared" si="2"/>
        <v>0</v>
      </c>
      <c r="O14" s="38"/>
      <c r="P14" s="144"/>
      <c r="Q14" s="435">
        <v>2E-3</v>
      </c>
      <c r="R14" s="144"/>
      <c r="S14" s="35"/>
      <c r="T14" s="38"/>
      <c r="U14" s="38"/>
      <c r="V14" s="38">
        <f t="shared" si="3"/>
        <v>0</v>
      </c>
      <c r="W14" s="38">
        <f t="shared" si="4"/>
        <v>0</v>
      </c>
      <c r="X14" s="169">
        <f t="shared" si="5"/>
        <v>0</v>
      </c>
      <c r="Y14" s="38"/>
      <c r="Z14" s="35"/>
      <c r="AA14" s="212">
        <f t="shared" si="6"/>
        <v>0</v>
      </c>
      <c r="AB14" s="38"/>
      <c r="AC14" s="38"/>
      <c r="AD14" s="38"/>
      <c r="AE14" s="381">
        <f t="shared" si="7"/>
        <v>0</v>
      </c>
      <c r="AF14" s="203"/>
      <c r="AG14" s="163"/>
      <c r="AH14" s="38"/>
      <c r="AI14" s="171">
        <f t="shared" si="8"/>
        <v>0</v>
      </c>
      <c r="AJ14" s="174">
        <f t="shared" si="9"/>
        <v>0</v>
      </c>
      <c r="AK14" s="459">
        <f t="shared" si="10"/>
        <v>0</v>
      </c>
    </row>
    <row r="15" spans="1:37" ht="15" customHeight="1" x14ac:dyDescent="0.25">
      <c r="A15" s="15">
        <v>8</v>
      </c>
      <c r="B15" s="16" t="s">
        <v>48</v>
      </c>
      <c r="C15" s="17" t="s">
        <v>12</v>
      </c>
      <c r="D15" s="52">
        <f>'Пн День 1 Нед 1'!AL15</f>
        <v>0</v>
      </c>
      <c r="E15" s="20"/>
      <c r="F15" s="38"/>
      <c r="G15" s="144"/>
      <c r="H15" s="144"/>
      <c r="I15" s="144"/>
      <c r="J15" s="35"/>
      <c r="K15" s="38"/>
      <c r="L15" s="38">
        <f t="shared" si="0"/>
        <v>0</v>
      </c>
      <c r="M15" s="38">
        <f t="shared" si="1"/>
        <v>0</v>
      </c>
      <c r="N15" s="363">
        <f t="shared" si="2"/>
        <v>0</v>
      </c>
      <c r="O15" s="38"/>
      <c r="P15" s="144"/>
      <c r="Q15" s="144"/>
      <c r="R15" s="144"/>
      <c r="S15" s="35"/>
      <c r="T15" s="38"/>
      <c r="U15" s="38"/>
      <c r="V15" s="38">
        <f t="shared" si="3"/>
        <v>0</v>
      </c>
      <c r="W15" s="38">
        <f t="shared" si="4"/>
        <v>0</v>
      </c>
      <c r="X15" s="169">
        <f t="shared" si="5"/>
        <v>0</v>
      </c>
      <c r="Y15" s="38"/>
      <c r="Z15" s="35"/>
      <c r="AA15" s="212">
        <f t="shared" si="6"/>
        <v>0</v>
      </c>
      <c r="AB15" s="38"/>
      <c r="AC15" s="38"/>
      <c r="AD15" s="38"/>
      <c r="AE15" s="381">
        <f t="shared" si="7"/>
        <v>0</v>
      </c>
      <c r="AF15" s="203"/>
      <c r="AG15" s="163"/>
      <c r="AH15" s="38"/>
      <c r="AI15" s="171">
        <f t="shared" si="8"/>
        <v>0</v>
      </c>
      <c r="AJ15" s="174">
        <f t="shared" si="9"/>
        <v>0</v>
      </c>
      <c r="AK15" s="459">
        <f t="shared" si="10"/>
        <v>0</v>
      </c>
    </row>
    <row r="16" spans="1:37" ht="15" customHeight="1" x14ac:dyDescent="0.25">
      <c r="A16" s="15">
        <v>9</v>
      </c>
      <c r="B16" s="16" t="s">
        <v>46</v>
      </c>
      <c r="C16" s="17" t="s">
        <v>12</v>
      </c>
      <c r="D16" s="52">
        <f>'Пн День 1 Нед 1'!AL16</f>
        <v>0</v>
      </c>
      <c r="E16" s="20"/>
      <c r="F16" s="38"/>
      <c r="G16" s="144"/>
      <c r="H16" s="144"/>
      <c r="I16" s="144"/>
      <c r="J16" s="35"/>
      <c r="K16" s="38"/>
      <c r="L16" s="38">
        <f t="shared" si="0"/>
        <v>0</v>
      </c>
      <c r="M16" s="38">
        <f t="shared" si="1"/>
        <v>0</v>
      </c>
      <c r="N16" s="363">
        <f t="shared" si="2"/>
        <v>0</v>
      </c>
      <c r="O16" s="38"/>
      <c r="P16" s="144"/>
      <c r="Q16" s="144"/>
      <c r="R16" s="144"/>
      <c r="S16" s="35"/>
      <c r="T16" s="38"/>
      <c r="U16" s="38"/>
      <c r="V16" s="38">
        <f t="shared" si="3"/>
        <v>0</v>
      </c>
      <c r="W16" s="38">
        <f t="shared" si="4"/>
        <v>0</v>
      </c>
      <c r="X16" s="169">
        <f t="shared" si="5"/>
        <v>0</v>
      </c>
      <c r="Y16" s="38"/>
      <c r="Z16" s="35"/>
      <c r="AA16" s="212">
        <f t="shared" si="6"/>
        <v>0</v>
      </c>
      <c r="AB16" s="38"/>
      <c r="AC16" s="38"/>
      <c r="AD16" s="38"/>
      <c r="AE16" s="381">
        <f t="shared" si="7"/>
        <v>0</v>
      </c>
      <c r="AF16" s="203"/>
      <c r="AG16" s="163"/>
      <c r="AH16" s="38"/>
      <c r="AI16" s="171">
        <f t="shared" si="8"/>
        <v>0</v>
      </c>
      <c r="AJ16" s="174">
        <f t="shared" si="9"/>
        <v>0</v>
      </c>
      <c r="AK16" s="459">
        <f t="shared" si="10"/>
        <v>0</v>
      </c>
    </row>
    <row r="17" spans="1:37" ht="15" customHeight="1" x14ac:dyDescent="0.25">
      <c r="A17" s="15">
        <v>10</v>
      </c>
      <c r="B17" s="16" t="s">
        <v>101</v>
      </c>
      <c r="C17" s="17" t="s">
        <v>12</v>
      </c>
      <c r="D17" s="52">
        <f>'Пн День 1 Нед 1'!AL17</f>
        <v>0</v>
      </c>
      <c r="E17" s="20"/>
      <c r="F17" s="38"/>
      <c r="G17" s="144"/>
      <c r="H17" s="144"/>
      <c r="I17" s="144"/>
      <c r="J17" s="35"/>
      <c r="K17" s="38"/>
      <c r="L17" s="38">
        <f t="shared" si="0"/>
        <v>0</v>
      </c>
      <c r="M17" s="38">
        <f t="shared" si="1"/>
        <v>0</v>
      </c>
      <c r="N17" s="363">
        <f t="shared" si="2"/>
        <v>0</v>
      </c>
      <c r="O17" s="38"/>
      <c r="P17" s="144"/>
      <c r="Q17" s="144"/>
      <c r="R17" s="144"/>
      <c r="S17" s="35"/>
      <c r="T17" s="38"/>
      <c r="U17" s="38"/>
      <c r="V17" s="38">
        <f t="shared" si="3"/>
        <v>0</v>
      </c>
      <c r="W17" s="38">
        <f t="shared" si="4"/>
        <v>0</v>
      </c>
      <c r="X17" s="169">
        <f t="shared" si="5"/>
        <v>0</v>
      </c>
      <c r="Y17" s="38"/>
      <c r="Z17" s="35"/>
      <c r="AA17" s="212">
        <f t="shared" si="6"/>
        <v>0</v>
      </c>
      <c r="AB17" s="38"/>
      <c r="AC17" s="38"/>
      <c r="AD17" s="38"/>
      <c r="AE17" s="381">
        <f t="shared" si="7"/>
        <v>0</v>
      </c>
      <c r="AF17" s="203"/>
      <c r="AG17" s="163"/>
      <c r="AH17" s="38"/>
      <c r="AI17" s="171">
        <f t="shared" si="8"/>
        <v>0</v>
      </c>
      <c r="AJ17" s="174">
        <f t="shared" si="9"/>
        <v>0</v>
      </c>
      <c r="AK17" s="459">
        <f t="shared" si="10"/>
        <v>0</v>
      </c>
    </row>
    <row r="18" spans="1:37" ht="15" customHeight="1" x14ac:dyDescent="0.25">
      <c r="A18" s="15">
        <v>11</v>
      </c>
      <c r="B18" s="16" t="s">
        <v>47</v>
      </c>
      <c r="C18" s="17" t="s">
        <v>12</v>
      </c>
      <c r="D18" s="52">
        <f>'Пн День 1 Нед 1'!AL18</f>
        <v>0</v>
      </c>
      <c r="E18" s="20"/>
      <c r="F18" s="38"/>
      <c r="G18" s="144"/>
      <c r="H18" s="144"/>
      <c r="I18" s="144"/>
      <c r="J18" s="35"/>
      <c r="K18" s="38"/>
      <c r="L18" s="38">
        <f t="shared" si="0"/>
        <v>0</v>
      </c>
      <c r="M18" s="38">
        <f t="shared" si="1"/>
        <v>0</v>
      </c>
      <c r="N18" s="363">
        <f t="shared" si="2"/>
        <v>0</v>
      </c>
      <c r="O18" s="38"/>
      <c r="P18" s="144"/>
      <c r="Q18" s="144"/>
      <c r="R18" s="144"/>
      <c r="S18" s="35"/>
      <c r="T18" s="38"/>
      <c r="U18" s="38"/>
      <c r="V18" s="38">
        <f t="shared" si="3"/>
        <v>0</v>
      </c>
      <c r="W18" s="38">
        <f t="shared" si="4"/>
        <v>0</v>
      </c>
      <c r="X18" s="169">
        <f t="shared" si="5"/>
        <v>0</v>
      </c>
      <c r="Y18" s="38"/>
      <c r="Z18" s="35"/>
      <c r="AA18" s="212">
        <f t="shared" si="6"/>
        <v>0</v>
      </c>
      <c r="AB18" s="38"/>
      <c r="AC18" s="38"/>
      <c r="AD18" s="38"/>
      <c r="AE18" s="381">
        <f t="shared" si="7"/>
        <v>0</v>
      </c>
      <c r="AF18" s="203"/>
      <c r="AG18" s="163"/>
      <c r="AH18" s="38"/>
      <c r="AI18" s="171">
        <f t="shared" si="8"/>
        <v>0</v>
      </c>
      <c r="AJ18" s="174">
        <f t="shared" si="9"/>
        <v>0</v>
      </c>
      <c r="AK18" s="459">
        <f t="shared" si="10"/>
        <v>0</v>
      </c>
    </row>
    <row r="19" spans="1:37" ht="15" customHeight="1" x14ac:dyDescent="0.25">
      <c r="A19" s="15">
        <v>12</v>
      </c>
      <c r="B19" s="54" t="s">
        <v>167</v>
      </c>
      <c r="C19" s="17" t="s">
        <v>82</v>
      </c>
      <c r="D19" s="52">
        <f>'Пн День 1 Нед 1'!AL19</f>
        <v>0</v>
      </c>
      <c r="E19" s="20"/>
      <c r="F19" s="38"/>
      <c r="G19" s="144"/>
      <c r="H19" s="144"/>
      <c r="I19" s="144"/>
      <c r="J19" s="35"/>
      <c r="K19" s="38"/>
      <c r="L19" s="38">
        <f t="shared" si="0"/>
        <v>0</v>
      </c>
      <c r="M19" s="38">
        <f t="shared" si="1"/>
        <v>0</v>
      </c>
      <c r="N19" s="363">
        <f t="shared" si="2"/>
        <v>0</v>
      </c>
      <c r="O19" s="38"/>
      <c r="P19" s="144"/>
      <c r="Q19" s="144"/>
      <c r="R19" s="144"/>
      <c r="S19" s="35"/>
      <c r="T19" s="38"/>
      <c r="U19" s="38"/>
      <c r="V19" s="38">
        <f t="shared" si="3"/>
        <v>0</v>
      </c>
      <c r="W19" s="38">
        <f t="shared" si="4"/>
        <v>0</v>
      </c>
      <c r="X19" s="169">
        <f t="shared" si="5"/>
        <v>0</v>
      </c>
      <c r="Y19" s="38"/>
      <c r="Z19" s="35"/>
      <c r="AA19" s="212">
        <f t="shared" si="6"/>
        <v>0</v>
      </c>
      <c r="AB19" s="38"/>
      <c r="AC19" s="38"/>
      <c r="AD19" s="38"/>
      <c r="AE19" s="381">
        <f t="shared" si="7"/>
        <v>0</v>
      </c>
      <c r="AF19" s="203"/>
      <c r="AG19" s="163"/>
      <c r="AH19" s="38"/>
      <c r="AI19" s="171">
        <f t="shared" si="8"/>
        <v>0</v>
      </c>
      <c r="AJ19" s="174">
        <f t="shared" si="9"/>
        <v>0</v>
      </c>
      <c r="AK19" s="459">
        <f t="shared" si="10"/>
        <v>0</v>
      </c>
    </row>
    <row r="20" spans="1:37" ht="15" customHeight="1" x14ac:dyDescent="0.25">
      <c r="A20" s="6"/>
      <c r="B20" s="64" t="s">
        <v>40</v>
      </c>
      <c r="C20" s="52"/>
      <c r="D20" s="52">
        <f>'Пн День 1 Нед 1'!AL20</f>
        <v>0</v>
      </c>
      <c r="E20" s="52"/>
      <c r="F20" s="145"/>
      <c r="G20" s="146"/>
      <c r="H20" s="146"/>
      <c r="I20" s="146"/>
      <c r="J20" s="33"/>
      <c r="K20" s="147"/>
      <c r="L20" s="38">
        <f t="shared" si="0"/>
        <v>0</v>
      </c>
      <c r="M20" s="38">
        <f t="shared" si="1"/>
        <v>0</v>
      </c>
      <c r="N20" s="363">
        <f t="shared" si="2"/>
        <v>0</v>
      </c>
      <c r="O20" s="145"/>
      <c r="P20" s="146"/>
      <c r="Q20" s="146"/>
      <c r="R20" s="146"/>
      <c r="S20" s="33"/>
      <c r="T20" s="147"/>
      <c r="U20" s="147"/>
      <c r="V20" s="38">
        <f t="shared" si="3"/>
        <v>0</v>
      </c>
      <c r="W20" s="38">
        <f t="shared" si="4"/>
        <v>0</v>
      </c>
      <c r="X20" s="169">
        <f t="shared" si="5"/>
        <v>0</v>
      </c>
      <c r="Y20" s="147"/>
      <c r="Z20" s="33"/>
      <c r="AA20" s="212">
        <f t="shared" si="6"/>
        <v>0</v>
      </c>
      <c r="AB20" s="147"/>
      <c r="AC20" s="147"/>
      <c r="AD20" s="147"/>
      <c r="AE20" s="381">
        <f t="shared" si="7"/>
        <v>0</v>
      </c>
      <c r="AF20" s="204"/>
      <c r="AG20" s="193"/>
      <c r="AH20" s="147"/>
      <c r="AI20" s="171">
        <f t="shared" si="8"/>
        <v>0</v>
      </c>
      <c r="AJ20" s="174">
        <f t="shared" si="9"/>
        <v>0</v>
      </c>
      <c r="AK20" s="459">
        <f t="shared" si="10"/>
        <v>0</v>
      </c>
    </row>
    <row r="21" spans="1:37" x14ac:dyDescent="0.25">
      <c r="A21" s="15">
        <v>13</v>
      </c>
      <c r="B21" s="16" t="s">
        <v>41</v>
      </c>
      <c r="C21" s="17" t="s">
        <v>12</v>
      </c>
      <c r="D21" s="52">
        <f>'Пн День 1 Нед 1'!AL21</f>
        <v>0</v>
      </c>
      <c r="E21" s="20"/>
      <c r="F21" s="38"/>
      <c r="G21" s="435">
        <v>1E-3</v>
      </c>
      <c r="H21" s="435">
        <v>2E-3</v>
      </c>
      <c r="I21" s="144"/>
      <c r="J21" s="35"/>
      <c r="K21" s="38"/>
      <c r="L21" s="38">
        <f t="shared" si="0"/>
        <v>0</v>
      </c>
      <c r="M21" s="38">
        <f t="shared" si="1"/>
        <v>0</v>
      </c>
      <c r="N21" s="363">
        <f t="shared" si="2"/>
        <v>0</v>
      </c>
      <c r="O21" s="38"/>
      <c r="P21" s="435">
        <v>1E-3</v>
      </c>
      <c r="Q21" s="435">
        <v>2E-3</v>
      </c>
      <c r="R21" s="144"/>
      <c r="S21" s="35"/>
      <c r="T21" s="38"/>
      <c r="U21" s="38"/>
      <c r="V21" s="38">
        <f t="shared" si="3"/>
        <v>0</v>
      </c>
      <c r="W21" s="38">
        <f t="shared" si="4"/>
        <v>0</v>
      </c>
      <c r="X21" s="169">
        <f t="shared" si="5"/>
        <v>0</v>
      </c>
      <c r="Y21" s="38"/>
      <c r="Z21" s="35"/>
      <c r="AA21" s="212">
        <f t="shared" si="6"/>
        <v>0</v>
      </c>
      <c r="AB21" s="38"/>
      <c r="AC21" s="38"/>
      <c r="AD21" s="38"/>
      <c r="AE21" s="381">
        <f t="shared" si="7"/>
        <v>0</v>
      </c>
      <c r="AF21" s="231">
        <v>5.0000000000000001E-3</v>
      </c>
      <c r="AG21" s="163"/>
      <c r="AH21" s="38"/>
      <c r="AI21" s="171">
        <f t="shared" si="8"/>
        <v>0</v>
      </c>
      <c r="AJ21" s="174">
        <f t="shared" si="9"/>
        <v>0</v>
      </c>
      <c r="AK21" s="459">
        <f t="shared" si="10"/>
        <v>0</v>
      </c>
    </row>
    <row r="22" spans="1:37" x14ac:dyDescent="0.25">
      <c r="A22" s="15">
        <v>14</v>
      </c>
      <c r="B22" s="16" t="s">
        <v>42</v>
      </c>
      <c r="C22" s="17" t="s">
        <v>12</v>
      </c>
      <c r="D22" s="52">
        <f>'Пн День 1 Нед 1'!AL22</f>
        <v>0</v>
      </c>
      <c r="E22" s="20"/>
      <c r="F22" s="38"/>
      <c r="G22" s="144"/>
      <c r="H22" s="144"/>
      <c r="I22" s="435">
        <v>3.0000000000000001E-3</v>
      </c>
      <c r="J22" s="36"/>
      <c r="K22" s="38"/>
      <c r="L22" s="38">
        <f t="shared" si="0"/>
        <v>0</v>
      </c>
      <c r="M22" s="38">
        <f t="shared" si="1"/>
        <v>0</v>
      </c>
      <c r="N22" s="363">
        <f t="shared" si="2"/>
        <v>0</v>
      </c>
      <c r="O22" s="38"/>
      <c r="P22" s="144"/>
      <c r="Q22" s="144"/>
      <c r="R22" s="435">
        <v>3.0000000000000001E-3</v>
      </c>
      <c r="S22" s="36"/>
      <c r="T22" s="38"/>
      <c r="U22" s="38"/>
      <c r="V22" s="38">
        <f t="shared" si="3"/>
        <v>0</v>
      </c>
      <c r="W22" s="38">
        <f t="shared" si="4"/>
        <v>0</v>
      </c>
      <c r="X22" s="169">
        <f t="shared" si="5"/>
        <v>0</v>
      </c>
      <c r="Y22" s="38"/>
      <c r="Z22" s="36"/>
      <c r="AA22" s="212">
        <f t="shared" si="6"/>
        <v>0</v>
      </c>
      <c r="AB22" s="170">
        <v>3.0000000000000001E-3</v>
      </c>
      <c r="AC22" s="38"/>
      <c r="AD22" s="38"/>
      <c r="AE22" s="381">
        <f t="shared" si="7"/>
        <v>0</v>
      </c>
      <c r="AF22" s="203"/>
      <c r="AG22" s="163"/>
      <c r="AH22" s="38"/>
      <c r="AI22" s="171">
        <f t="shared" si="8"/>
        <v>0</v>
      </c>
      <c r="AJ22" s="174">
        <f t="shared" si="9"/>
        <v>0</v>
      </c>
      <c r="AK22" s="459">
        <f t="shared" si="10"/>
        <v>0</v>
      </c>
    </row>
    <row r="23" spans="1:37" ht="15" customHeight="1" x14ac:dyDescent="0.25">
      <c r="A23" s="15">
        <v>15</v>
      </c>
      <c r="B23" s="16" t="s">
        <v>43</v>
      </c>
      <c r="C23" s="17" t="s">
        <v>12</v>
      </c>
      <c r="D23" s="52">
        <f>'Пн День 1 Нед 1'!AL23</f>
        <v>0</v>
      </c>
      <c r="E23" s="20"/>
      <c r="F23" s="38"/>
      <c r="G23" s="144"/>
      <c r="H23" s="144"/>
      <c r="I23" s="144"/>
      <c r="J23" s="35"/>
      <c r="K23" s="38"/>
      <c r="L23" s="38">
        <f t="shared" si="0"/>
        <v>0</v>
      </c>
      <c r="M23" s="38">
        <f t="shared" si="1"/>
        <v>0</v>
      </c>
      <c r="N23" s="363">
        <f t="shared" si="2"/>
        <v>0</v>
      </c>
      <c r="O23" s="38"/>
      <c r="P23" s="144"/>
      <c r="Q23" s="144"/>
      <c r="R23" s="144"/>
      <c r="S23" s="35"/>
      <c r="T23" s="38"/>
      <c r="U23" s="38"/>
      <c r="V23" s="38">
        <f t="shared" si="3"/>
        <v>0</v>
      </c>
      <c r="W23" s="38">
        <f t="shared" si="4"/>
        <v>0</v>
      </c>
      <c r="X23" s="169">
        <f t="shared" si="5"/>
        <v>0</v>
      </c>
      <c r="Y23" s="38"/>
      <c r="Z23" s="35"/>
      <c r="AA23" s="212">
        <f t="shared" si="6"/>
        <v>0</v>
      </c>
      <c r="AB23" s="38"/>
      <c r="AC23" s="38"/>
      <c r="AD23" s="38"/>
      <c r="AE23" s="381">
        <f t="shared" si="7"/>
        <v>0</v>
      </c>
      <c r="AF23" s="203"/>
      <c r="AG23" s="163"/>
      <c r="AH23" s="38"/>
      <c r="AI23" s="171">
        <f t="shared" si="8"/>
        <v>0</v>
      </c>
      <c r="AJ23" s="174">
        <f t="shared" si="9"/>
        <v>0</v>
      </c>
      <c r="AK23" s="459">
        <f t="shared" si="10"/>
        <v>0</v>
      </c>
    </row>
    <row r="24" spans="1:37" ht="15" customHeight="1" x14ac:dyDescent="0.25">
      <c r="A24" s="6"/>
      <c r="B24" s="64" t="s">
        <v>15</v>
      </c>
      <c r="C24" s="52"/>
      <c r="D24" s="52">
        <f>'Пн День 1 Нед 1'!AL24</f>
        <v>0</v>
      </c>
      <c r="E24" s="52"/>
      <c r="F24" s="145"/>
      <c r="G24" s="146"/>
      <c r="H24" s="146"/>
      <c r="I24" s="146"/>
      <c r="J24" s="33"/>
      <c r="K24" s="147"/>
      <c r="L24" s="38">
        <f t="shared" si="0"/>
        <v>0</v>
      </c>
      <c r="M24" s="38">
        <f t="shared" si="1"/>
        <v>0</v>
      </c>
      <c r="N24" s="363">
        <f t="shared" si="2"/>
        <v>0</v>
      </c>
      <c r="O24" s="145"/>
      <c r="P24" s="146"/>
      <c r="Q24" s="146"/>
      <c r="R24" s="146"/>
      <c r="S24" s="33"/>
      <c r="T24" s="147"/>
      <c r="U24" s="147"/>
      <c r="V24" s="38">
        <f t="shared" si="3"/>
        <v>0</v>
      </c>
      <c r="W24" s="38">
        <f t="shared" si="4"/>
        <v>0</v>
      </c>
      <c r="X24" s="169">
        <f t="shared" si="5"/>
        <v>0</v>
      </c>
      <c r="Y24" s="147"/>
      <c r="Z24" s="33"/>
      <c r="AA24" s="212">
        <f t="shared" si="6"/>
        <v>0</v>
      </c>
      <c r="AB24" s="147"/>
      <c r="AC24" s="147"/>
      <c r="AD24" s="147"/>
      <c r="AE24" s="381">
        <f t="shared" si="7"/>
        <v>0</v>
      </c>
      <c r="AF24" s="204"/>
      <c r="AG24" s="193"/>
      <c r="AH24" s="147"/>
      <c r="AI24" s="171">
        <f t="shared" si="8"/>
        <v>0</v>
      </c>
      <c r="AJ24" s="174">
        <f t="shared" si="9"/>
        <v>0</v>
      </c>
      <c r="AK24" s="459">
        <f t="shared" si="10"/>
        <v>0</v>
      </c>
    </row>
    <row r="25" spans="1:37" x14ac:dyDescent="0.25">
      <c r="A25" s="15">
        <v>16</v>
      </c>
      <c r="B25" s="19" t="s">
        <v>16</v>
      </c>
      <c r="C25" s="20" t="s">
        <v>12</v>
      </c>
      <c r="D25" s="52">
        <f>'Пн День 1 Нед 1'!AL25</f>
        <v>0</v>
      </c>
      <c r="E25" s="20"/>
      <c r="F25" s="38"/>
      <c r="G25" s="144"/>
      <c r="H25" s="144"/>
      <c r="I25" s="144"/>
      <c r="J25" s="35"/>
      <c r="K25" s="38"/>
      <c r="L25" s="38">
        <f t="shared" si="0"/>
        <v>0</v>
      </c>
      <c r="M25" s="38">
        <f t="shared" si="1"/>
        <v>0</v>
      </c>
      <c r="N25" s="363">
        <f t="shared" si="2"/>
        <v>0</v>
      </c>
      <c r="O25" s="38"/>
      <c r="P25" s="144"/>
      <c r="Q25" s="144"/>
      <c r="R25" s="144"/>
      <c r="S25" s="35"/>
      <c r="T25" s="38"/>
      <c r="U25" s="38"/>
      <c r="V25" s="38">
        <f t="shared" si="3"/>
        <v>0</v>
      </c>
      <c r="W25" s="38">
        <f t="shared" si="4"/>
        <v>0</v>
      </c>
      <c r="X25" s="169">
        <f t="shared" si="5"/>
        <v>0</v>
      </c>
      <c r="Y25" s="38"/>
      <c r="Z25" s="35"/>
      <c r="AA25" s="212">
        <f t="shared" si="6"/>
        <v>0</v>
      </c>
      <c r="AB25" s="38"/>
      <c r="AC25" s="38"/>
      <c r="AD25" s="38"/>
      <c r="AE25" s="381">
        <f t="shared" si="7"/>
        <v>0</v>
      </c>
      <c r="AF25" s="203"/>
      <c r="AG25" s="163"/>
      <c r="AH25" s="38"/>
      <c r="AI25" s="171">
        <f t="shared" si="8"/>
        <v>0</v>
      </c>
      <c r="AJ25" s="174">
        <f t="shared" si="9"/>
        <v>0</v>
      </c>
      <c r="AK25" s="459">
        <f t="shared" si="10"/>
        <v>0</v>
      </c>
    </row>
    <row r="26" spans="1:37" x14ac:dyDescent="0.25">
      <c r="A26" s="15">
        <v>17</v>
      </c>
      <c r="B26" s="20" t="s">
        <v>227</v>
      </c>
      <c r="C26" s="20" t="s">
        <v>12</v>
      </c>
      <c r="D26" s="52">
        <f>'Пн День 1 Нед 1'!AL26</f>
        <v>0</v>
      </c>
      <c r="E26" s="20"/>
      <c r="F26" s="38"/>
      <c r="G26" s="144"/>
      <c r="H26" s="144"/>
      <c r="I26" s="144"/>
      <c r="J26" s="35"/>
      <c r="K26" s="38"/>
      <c r="L26" s="38">
        <f t="shared" si="0"/>
        <v>0</v>
      </c>
      <c r="M26" s="38">
        <f t="shared" si="1"/>
        <v>0</v>
      </c>
      <c r="N26" s="363">
        <f t="shared" si="2"/>
        <v>0</v>
      </c>
      <c r="O26" s="38"/>
      <c r="P26" s="144"/>
      <c r="Q26" s="144"/>
      <c r="R26" s="144"/>
      <c r="S26" s="35"/>
      <c r="T26" s="38"/>
      <c r="U26" s="38"/>
      <c r="V26" s="38">
        <f t="shared" si="3"/>
        <v>0</v>
      </c>
      <c r="W26" s="38">
        <f t="shared" si="4"/>
        <v>0</v>
      </c>
      <c r="X26" s="169">
        <f t="shared" si="5"/>
        <v>0</v>
      </c>
      <c r="Y26" s="38"/>
      <c r="Z26" s="35"/>
      <c r="AA26" s="212">
        <f t="shared" si="6"/>
        <v>0</v>
      </c>
      <c r="AB26" s="38"/>
      <c r="AC26" s="38"/>
      <c r="AD26" s="38"/>
      <c r="AE26" s="381">
        <f t="shared" si="7"/>
        <v>0</v>
      </c>
      <c r="AF26" s="203"/>
      <c r="AG26" s="163"/>
      <c r="AH26" s="38"/>
      <c r="AI26" s="171">
        <f t="shared" si="8"/>
        <v>0</v>
      </c>
      <c r="AJ26" s="174">
        <f t="shared" si="9"/>
        <v>0</v>
      </c>
      <c r="AK26" s="459">
        <f t="shared" si="10"/>
        <v>0</v>
      </c>
    </row>
    <row r="27" spans="1:37" ht="15" customHeight="1" x14ac:dyDescent="0.25">
      <c r="A27" s="15">
        <v>18</v>
      </c>
      <c r="B27" s="16" t="s">
        <v>17</v>
      </c>
      <c r="C27" s="17" t="s">
        <v>12</v>
      </c>
      <c r="D27" s="52">
        <f>'Пн День 1 Нед 1'!AL27</f>
        <v>0</v>
      </c>
      <c r="E27" s="20"/>
      <c r="F27" s="38"/>
      <c r="G27" s="144"/>
      <c r="H27" s="144"/>
      <c r="I27" s="144"/>
      <c r="J27" s="35"/>
      <c r="K27" s="38"/>
      <c r="L27" s="38">
        <f t="shared" si="0"/>
        <v>0</v>
      </c>
      <c r="M27" s="38">
        <f t="shared" si="1"/>
        <v>0</v>
      </c>
      <c r="N27" s="363">
        <f t="shared" si="2"/>
        <v>0</v>
      </c>
      <c r="O27" s="38"/>
      <c r="P27" s="144"/>
      <c r="Q27" s="144"/>
      <c r="R27" s="144"/>
      <c r="S27" s="35"/>
      <c r="T27" s="38"/>
      <c r="U27" s="38"/>
      <c r="V27" s="38">
        <f t="shared" si="3"/>
        <v>0</v>
      </c>
      <c r="W27" s="38">
        <f t="shared" si="4"/>
        <v>0</v>
      </c>
      <c r="X27" s="169">
        <f t="shared" si="5"/>
        <v>0</v>
      </c>
      <c r="Y27" s="38"/>
      <c r="Z27" s="35"/>
      <c r="AA27" s="212">
        <f t="shared" si="6"/>
        <v>0</v>
      </c>
      <c r="AB27" s="38"/>
      <c r="AC27" s="38"/>
      <c r="AD27" s="38"/>
      <c r="AE27" s="381">
        <f t="shared" si="7"/>
        <v>0</v>
      </c>
      <c r="AF27" s="203"/>
      <c r="AG27" s="163"/>
      <c r="AH27" s="38"/>
      <c r="AI27" s="171">
        <f t="shared" si="8"/>
        <v>0</v>
      </c>
      <c r="AJ27" s="174">
        <f t="shared" si="9"/>
        <v>0</v>
      </c>
      <c r="AK27" s="459">
        <f t="shared" si="10"/>
        <v>0</v>
      </c>
    </row>
    <row r="28" spans="1:37" ht="15" customHeight="1" x14ac:dyDescent="0.25">
      <c r="A28" s="15">
        <v>19</v>
      </c>
      <c r="B28" s="16" t="s">
        <v>93</v>
      </c>
      <c r="C28" s="17" t="s">
        <v>12</v>
      </c>
      <c r="D28" s="52">
        <f>'Пн День 1 Нед 1'!AL28</f>
        <v>0</v>
      </c>
      <c r="E28" s="20"/>
      <c r="F28" s="38"/>
      <c r="G28" s="144"/>
      <c r="H28" s="144"/>
      <c r="I28" s="144"/>
      <c r="J28" s="35"/>
      <c r="K28" s="38"/>
      <c r="L28" s="38">
        <f t="shared" si="0"/>
        <v>0</v>
      </c>
      <c r="M28" s="38">
        <f t="shared" si="1"/>
        <v>0</v>
      </c>
      <c r="N28" s="363">
        <f t="shared" si="2"/>
        <v>0</v>
      </c>
      <c r="O28" s="38"/>
      <c r="P28" s="144"/>
      <c r="Q28" s="144"/>
      <c r="R28" s="144"/>
      <c r="S28" s="35"/>
      <c r="T28" s="38"/>
      <c r="U28" s="38"/>
      <c r="V28" s="38">
        <f t="shared" si="3"/>
        <v>0</v>
      </c>
      <c r="W28" s="38">
        <f t="shared" si="4"/>
        <v>0</v>
      </c>
      <c r="X28" s="169">
        <f t="shared" si="5"/>
        <v>0</v>
      </c>
      <c r="Y28" s="38"/>
      <c r="Z28" s="35"/>
      <c r="AA28" s="212">
        <f t="shared" si="6"/>
        <v>0</v>
      </c>
      <c r="AB28" s="38"/>
      <c r="AC28" s="38"/>
      <c r="AD28" s="38"/>
      <c r="AE28" s="381">
        <f t="shared" si="7"/>
        <v>0</v>
      </c>
      <c r="AF28" s="203"/>
      <c r="AG28" s="163"/>
      <c r="AH28" s="38"/>
      <c r="AI28" s="171">
        <f t="shared" si="8"/>
        <v>0</v>
      </c>
      <c r="AJ28" s="174">
        <f t="shared" si="9"/>
        <v>0</v>
      </c>
      <c r="AK28" s="459">
        <f t="shared" si="10"/>
        <v>0</v>
      </c>
    </row>
    <row r="29" spans="1:37" ht="15" customHeight="1" x14ac:dyDescent="0.25">
      <c r="A29" s="15">
        <v>20</v>
      </c>
      <c r="B29" s="16" t="s">
        <v>94</v>
      </c>
      <c r="C29" s="17" t="s">
        <v>12</v>
      </c>
      <c r="D29" s="52">
        <f>'Пн День 1 Нед 1'!AL29</f>
        <v>0</v>
      </c>
      <c r="E29" s="20"/>
      <c r="F29" s="38"/>
      <c r="G29" s="144"/>
      <c r="H29" s="144"/>
      <c r="I29" s="144"/>
      <c r="J29" s="35"/>
      <c r="K29" s="38"/>
      <c r="L29" s="38">
        <f t="shared" si="0"/>
        <v>0</v>
      </c>
      <c r="M29" s="38">
        <f t="shared" si="1"/>
        <v>0</v>
      </c>
      <c r="N29" s="363">
        <f t="shared" si="2"/>
        <v>0</v>
      </c>
      <c r="O29" s="38"/>
      <c r="P29" s="144"/>
      <c r="Q29" s="144"/>
      <c r="R29" s="144"/>
      <c r="S29" s="35"/>
      <c r="T29" s="38"/>
      <c r="U29" s="38"/>
      <c r="V29" s="38">
        <f t="shared" si="3"/>
        <v>0</v>
      </c>
      <c r="W29" s="38">
        <f t="shared" si="4"/>
        <v>0</v>
      </c>
      <c r="X29" s="169">
        <f t="shared" si="5"/>
        <v>0</v>
      </c>
      <c r="Y29" s="38"/>
      <c r="Z29" s="35"/>
      <c r="AA29" s="212">
        <f t="shared" si="6"/>
        <v>0</v>
      </c>
      <c r="AB29" s="38"/>
      <c r="AC29" s="38"/>
      <c r="AD29" s="38"/>
      <c r="AE29" s="381">
        <f t="shared" si="7"/>
        <v>0</v>
      </c>
      <c r="AF29" s="203"/>
      <c r="AG29" s="163"/>
      <c r="AH29" s="38"/>
      <c r="AI29" s="171">
        <f t="shared" si="8"/>
        <v>0</v>
      </c>
      <c r="AJ29" s="174">
        <f t="shared" si="9"/>
        <v>0</v>
      </c>
      <c r="AK29" s="459">
        <f t="shared" si="10"/>
        <v>0</v>
      </c>
    </row>
    <row r="30" spans="1:37" ht="15" customHeight="1" x14ac:dyDescent="0.25">
      <c r="A30" s="15">
        <v>21</v>
      </c>
      <c r="B30" s="16" t="s">
        <v>226</v>
      </c>
      <c r="C30" s="17" t="s">
        <v>12</v>
      </c>
      <c r="D30" s="52">
        <f>'Пн День 1 Нед 1'!AL30</f>
        <v>0</v>
      </c>
      <c r="E30" s="20"/>
      <c r="F30" s="38"/>
      <c r="G30" s="144"/>
      <c r="H30" s="144"/>
      <c r="I30" s="144"/>
      <c r="J30" s="35"/>
      <c r="K30" s="38"/>
      <c r="L30" s="38">
        <f t="shared" si="0"/>
        <v>0</v>
      </c>
      <c r="M30" s="38">
        <f t="shared" si="1"/>
        <v>0</v>
      </c>
      <c r="N30" s="363">
        <f t="shared" si="2"/>
        <v>0</v>
      </c>
      <c r="O30" s="38"/>
      <c r="P30" s="144"/>
      <c r="Q30" s="144"/>
      <c r="R30" s="144"/>
      <c r="S30" s="35"/>
      <c r="T30" s="38"/>
      <c r="U30" s="38"/>
      <c r="V30" s="38">
        <f t="shared" si="3"/>
        <v>0</v>
      </c>
      <c r="W30" s="38">
        <f t="shared" si="4"/>
        <v>0</v>
      </c>
      <c r="X30" s="169">
        <f t="shared" si="5"/>
        <v>0</v>
      </c>
      <c r="Y30" s="38"/>
      <c r="Z30" s="35"/>
      <c r="AA30" s="212">
        <f t="shared" si="6"/>
        <v>0</v>
      </c>
      <c r="AB30" s="38"/>
      <c r="AC30" s="38"/>
      <c r="AD30" s="38"/>
      <c r="AE30" s="381">
        <f t="shared" si="7"/>
        <v>0</v>
      </c>
      <c r="AF30" s="203"/>
      <c r="AG30" s="163"/>
      <c r="AH30" s="38"/>
      <c r="AI30" s="171">
        <f t="shared" si="8"/>
        <v>0</v>
      </c>
      <c r="AJ30" s="174">
        <f t="shared" si="9"/>
        <v>0</v>
      </c>
      <c r="AK30" s="459">
        <f t="shared" si="10"/>
        <v>0</v>
      </c>
    </row>
    <row r="31" spans="1:37" x14ac:dyDescent="0.25">
      <c r="A31" s="15">
        <v>22</v>
      </c>
      <c r="B31" s="19" t="s">
        <v>18</v>
      </c>
      <c r="C31" s="20" t="s">
        <v>12</v>
      </c>
      <c r="D31" s="52">
        <f>'Пн День 1 Нед 1'!AL31</f>
        <v>0</v>
      </c>
      <c r="E31" s="20"/>
      <c r="F31" s="38"/>
      <c r="G31" s="144"/>
      <c r="H31" s="144"/>
      <c r="I31" s="144"/>
      <c r="J31" s="35"/>
      <c r="K31" s="38"/>
      <c r="L31" s="38">
        <f t="shared" si="0"/>
        <v>0</v>
      </c>
      <c r="M31" s="38">
        <f t="shared" si="1"/>
        <v>0</v>
      </c>
      <c r="N31" s="363">
        <f t="shared" si="2"/>
        <v>0</v>
      </c>
      <c r="O31" s="38"/>
      <c r="P31" s="144"/>
      <c r="Q31" s="144"/>
      <c r="R31" s="144"/>
      <c r="S31" s="35"/>
      <c r="T31" s="38"/>
      <c r="U31" s="38"/>
      <c r="V31" s="38">
        <f t="shared" si="3"/>
        <v>0</v>
      </c>
      <c r="W31" s="38">
        <f t="shared" si="4"/>
        <v>0</v>
      </c>
      <c r="X31" s="169">
        <f t="shared" si="5"/>
        <v>0</v>
      </c>
      <c r="Y31" s="38"/>
      <c r="Z31" s="35"/>
      <c r="AA31" s="212">
        <f t="shared" si="6"/>
        <v>0</v>
      </c>
      <c r="AB31" s="38"/>
      <c r="AC31" s="38"/>
      <c r="AD31" s="38"/>
      <c r="AE31" s="381">
        <f t="shared" si="7"/>
        <v>0</v>
      </c>
      <c r="AF31" s="231">
        <v>1.6240000000000001E-2</v>
      </c>
      <c r="AG31" s="163"/>
      <c r="AH31" s="38"/>
      <c r="AI31" s="171">
        <f t="shared" si="8"/>
        <v>0</v>
      </c>
      <c r="AJ31" s="174">
        <f t="shared" si="9"/>
        <v>0</v>
      </c>
      <c r="AK31" s="459">
        <f t="shared" si="10"/>
        <v>0</v>
      </c>
    </row>
    <row r="32" spans="1:37" ht="15" customHeight="1" x14ac:dyDescent="0.25">
      <c r="A32" s="15">
        <v>23</v>
      </c>
      <c r="B32" s="16" t="s">
        <v>187</v>
      </c>
      <c r="C32" s="17" t="s">
        <v>12</v>
      </c>
      <c r="D32" s="52">
        <f>'Пн День 1 Нед 1'!AL32</f>
        <v>0</v>
      </c>
      <c r="E32" s="20"/>
      <c r="F32" s="38"/>
      <c r="G32" s="144"/>
      <c r="H32" s="144"/>
      <c r="I32" s="144"/>
      <c r="J32" s="35"/>
      <c r="K32" s="38"/>
      <c r="L32" s="38">
        <f t="shared" si="0"/>
        <v>0</v>
      </c>
      <c r="M32" s="38">
        <f t="shared" si="1"/>
        <v>0</v>
      </c>
      <c r="N32" s="363">
        <f t="shared" si="2"/>
        <v>0</v>
      </c>
      <c r="O32" s="38"/>
      <c r="P32" s="144"/>
      <c r="Q32" s="144"/>
      <c r="R32" s="144"/>
      <c r="S32" s="35"/>
      <c r="T32" s="38"/>
      <c r="U32" s="38"/>
      <c r="V32" s="38">
        <f t="shared" si="3"/>
        <v>0</v>
      </c>
      <c r="W32" s="38">
        <f t="shared" si="4"/>
        <v>0</v>
      </c>
      <c r="X32" s="169">
        <f t="shared" si="5"/>
        <v>0</v>
      </c>
      <c r="Y32" s="38"/>
      <c r="Z32" s="35"/>
      <c r="AA32" s="212">
        <f t="shared" si="6"/>
        <v>0</v>
      </c>
      <c r="AB32" s="38"/>
      <c r="AC32" s="38"/>
      <c r="AD32" s="38"/>
      <c r="AE32" s="381">
        <f t="shared" si="7"/>
        <v>0</v>
      </c>
      <c r="AF32" s="203"/>
      <c r="AG32" s="163"/>
      <c r="AH32" s="38"/>
      <c r="AI32" s="171">
        <f t="shared" si="8"/>
        <v>0</v>
      </c>
      <c r="AJ32" s="174">
        <f t="shared" si="9"/>
        <v>0</v>
      </c>
      <c r="AK32" s="459">
        <f t="shared" si="10"/>
        <v>0</v>
      </c>
    </row>
    <row r="33" spans="1:37" ht="15" customHeight="1" x14ac:dyDescent="0.25">
      <c r="A33" s="15">
        <v>24</v>
      </c>
      <c r="B33" s="23" t="s">
        <v>108</v>
      </c>
      <c r="C33" s="17" t="s">
        <v>12</v>
      </c>
      <c r="D33" s="52">
        <f>'Пн День 1 Нед 1'!AL33</f>
        <v>0</v>
      </c>
      <c r="E33" s="20"/>
      <c r="F33" s="38"/>
      <c r="G33" s="144"/>
      <c r="H33" s="144"/>
      <c r="I33" s="144"/>
      <c r="J33" s="35"/>
      <c r="K33" s="38"/>
      <c r="L33" s="38">
        <f t="shared" si="0"/>
        <v>0</v>
      </c>
      <c r="M33" s="38">
        <f t="shared" si="1"/>
        <v>0</v>
      </c>
      <c r="N33" s="363">
        <f t="shared" si="2"/>
        <v>0</v>
      </c>
      <c r="O33" s="38"/>
      <c r="P33" s="144"/>
      <c r="Q33" s="144"/>
      <c r="R33" s="144"/>
      <c r="S33" s="35"/>
      <c r="T33" s="38"/>
      <c r="U33" s="38"/>
      <c r="V33" s="38">
        <f t="shared" si="3"/>
        <v>0</v>
      </c>
      <c r="W33" s="38">
        <f t="shared" si="4"/>
        <v>0</v>
      </c>
      <c r="X33" s="169">
        <f t="shared" si="5"/>
        <v>0</v>
      </c>
      <c r="Y33" s="38"/>
      <c r="Z33" s="35"/>
      <c r="AA33" s="212">
        <f t="shared" si="6"/>
        <v>0</v>
      </c>
      <c r="AB33" s="38"/>
      <c r="AC33" s="38"/>
      <c r="AD33" s="38"/>
      <c r="AE33" s="381">
        <f t="shared" si="7"/>
        <v>0</v>
      </c>
      <c r="AF33" s="203"/>
      <c r="AG33" s="163"/>
      <c r="AH33" s="38"/>
      <c r="AI33" s="171">
        <f t="shared" si="8"/>
        <v>0</v>
      </c>
      <c r="AJ33" s="174">
        <f t="shared" si="9"/>
        <v>0</v>
      </c>
      <c r="AK33" s="459">
        <f t="shared" si="10"/>
        <v>0</v>
      </c>
    </row>
    <row r="34" spans="1:37" ht="15" customHeight="1" x14ac:dyDescent="0.25">
      <c r="A34" s="15">
        <v>25</v>
      </c>
      <c r="B34" s="22" t="s">
        <v>186</v>
      </c>
      <c r="C34" s="17" t="s">
        <v>12</v>
      </c>
      <c r="D34" s="52">
        <f>'Пн День 1 Нед 1'!AL34</f>
        <v>0</v>
      </c>
      <c r="E34" s="20"/>
      <c r="F34" s="38"/>
      <c r="G34" s="144"/>
      <c r="H34" s="144"/>
      <c r="I34" s="144"/>
      <c r="J34" s="35"/>
      <c r="K34" s="38"/>
      <c r="L34" s="38">
        <f t="shared" si="0"/>
        <v>0</v>
      </c>
      <c r="M34" s="38">
        <f t="shared" si="1"/>
        <v>0</v>
      </c>
      <c r="N34" s="363">
        <f t="shared" si="2"/>
        <v>0</v>
      </c>
      <c r="O34" s="38"/>
      <c r="P34" s="144"/>
      <c r="Q34" s="144"/>
      <c r="R34" s="144"/>
      <c r="S34" s="35"/>
      <c r="T34" s="38"/>
      <c r="U34" s="38"/>
      <c r="V34" s="38">
        <f t="shared" si="3"/>
        <v>0</v>
      </c>
      <c r="W34" s="38">
        <f t="shared" si="4"/>
        <v>0</v>
      </c>
      <c r="X34" s="169">
        <f t="shared" si="5"/>
        <v>0</v>
      </c>
      <c r="Y34" s="38"/>
      <c r="Z34" s="35"/>
      <c r="AA34" s="212">
        <f t="shared" si="6"/>
        <v>0</v>
      </c>
      <c r="AB34" s="38"/>
      <c r="AC34" s="38"/>
      <c r="AD34" s="38"/>
      <c r="AE34" s="381">
        <f t="shared" si="7"/>
        <v>0</v>
      </c>
      <c r="AF34" s="203"/>
      <c r="AG34" s="163"/>
      <c r="AH34" s="38"/>
      <c r="AI34" s="171">
        <f t="shared" si="8"/>
        <v>0</v>
      </c>
      <c r="AJ34" s="174">
        <f t="shared" si="9"/>
        <v>0</v>
      </c>
      <c r="AK34" s="459">
        <f t="shared" si="10"/>
        <v>0</v>
      </c>
    </row>
    <row r="35" spans="1:37" ht="15" customHeight="1" x14ac:dyDescent="0.25">
      <c r="A35" s="15">
        <v>26</v>
      </c>
      <c r="B35" s="22" t="s">
        <v>117</v>
      </c>
      <c r="C35" s="17" t="s">
        <v>12</v>
      </c>
      <c r="D35" s="52">
        <f>'Пн День 1 Нед 1'!AL35</f>
        <v>0</v>
      </c>
      <c r="E35" s="20"/>
      <c r="F35" s="38"/>
      <c r="G35" s="144"/>
      <c r="H35" s="144"/>
      <c r="I35" s="144"/>
      <c r="J35" s="35"/>
      <c r="K35" s="38"/>
      <c r="L35" s="38">
        <f t="shared" si="0"/>
        <v>0</v>
      </c>
      <c r="M35" s="38">
        <f t="shared" si="1"/>
        <v>0</v>
      </c>
      <c r="N35" s="363">
        <f t="shared" si="2"/>
        <v>0</v>
      </c>
      <c r="O35" s="38"/>
      <c r="P35" s="144"/>
      <c r="Q35" s="144"/>
      <c r="R35" s="144"/>
      <c r="S35" s="35"/>
      <c r="T35" s="38"/>
      <c r="U35" s="38"/>
      <c r="V35" s="38">
        <f t="shared" si="3"/>
        <v>0</v>
      </c>
      <c r="W35" s="38">
        <f t="shared" si="4"/>
        <v>0</v>
      </c>
      <c r="X35" s="169">
        <f t="shared" si="5"/>
        <v>0</v>
      </c>
      <c r="Y35" s="38"/>
      <c r="Z35" s="35"/>
      <c r="AA35" s="212">
        <f t="shared" si="6"/>
        <v>0</v>
      </c>
      <c r="AB35" s="38"/>
      <c r="AC35" s="38"/>
      <c r="AD35" s="38"/>
      <c r="AE35" s="381">
        <f t="shared" si="7"/>
        <v>0</v>
      </c>
      <c r="AF35" s="203"/>
      <c r="AG35" s="163"/>
      <c r="AH35" s="38"/>
      <c r="AI35" s="171">
        <f t="shared" si="8"/>
        <v>0</v>
      </c>
      <c r="AJ35" s="174">
        <f t="shared" si="9"/>
        <v>0</v>
      </c>
      <c r="AK35" s="459">
        <f t="shared" si="10"/>
        <v>0</v>
      </c>
    </row>
    <row r="36" spans="1:37" ht="15" customHeight="1" x14ac:dyDescent="0.25">
      <c r="A36" s="6"/>
      <c r="B36" s="64" t="s">
        <v>20</v>
      </c>
      <c r="C36" s="52"/>
      <c r="D36" s="52">
        <f>'Пн День 1 Нед 1'!AL36</f>
        <v>0</v>
      </c>
      <c r="E36" s="52"/>
      <c r="F36" s="38"/>
      <c r="G36" s="144"/>
      <c r="H36" s="144"/>
      <c r="I36" s="144"/>
      <c r="J36" s="35"/>
      <c r="K36" s="38"/>
      <c r="L36" s="38">
        <f t="shared" si="0"/>
        <v>0</v>
      </c>
      <c r="M36" s="38">
        <f t="shared" si="1"/>
        <v>0</v>
      </c>
      <c r="N36" s="363">
        <f t="shared" si="2"/>
        <v>0</v>
      </c>
      <c r="O36" s="38"/>
      <c r="P36" s="144"/>
      <c r="Q36" s="144"/>
      <c r="R36" s="144"/>
      <c r="S36" s="35"/>
      <c r="T36" s="38"/>
      <c r="U36" s="38"/>
      <c r="V36" s="38">
        <f t="shared" si="3"/>
        <v>0</v>
      </c>
      <c r="W36" s="38">
        <f t="shared" si="4"/>
        <v>0</v>
      </c>
      <c r="X36" s="169">
        <f t="shared" si="5"/>
        <v>0</v>
      </c>
      <c r="Y36" s="38"/>
      <c r="Z36" s="35"/>
      <c r="AA36" s="212">
        <f t="shared" si="6"/>
        <v>0</v>
      </c>
      <c r="AB36" s="38"/>
      <c r="AC36" s="38"/>
      <c r="AD36" s="38"/>
      <c r="AE36" s="381">
        <f t="shared" si="7"/>
        <v>0</v>
      </c>
      <c r="AF36" s="203"/>
      <c r="AG36" s="163"/>
      <c r="AH36" s="38"/>
      <c r="AI36" s="171">
        <f t="shared" si="8"/>
        <v>0</v>
      </c>
      <c r="AJ36" s="174">
        <f t="shared" si="9"/>
        <v>0</v>
      </c>
      <c r="AK36" s="459">
        <f t="shared" si="10"/>
        <v>0</v>
      </c>
    </row>
    <row r="37" spans="1:37" ht="15" customHeight="1" x14ac:dyDescent="0.25">
      <c r="A37" s="15">
        <v>27</v>
      </c>
      <c r="B37" s="19" t="s">
        <v>21</v>
      </c>
      <c r="C37" s="20" t="s">
        <v>12</v>
      </c>
      <c r="D37" s="52">
        <f>'Пн День 1 Нед 1'!AL37</f>
        <v>0</v>
      </c>
      <c r="E37" s="20"/>
      <c r="F37" s="38"/>
      <c r="G37" s="144"/>
      <c r="H37" s="144"/>
      <c r="I37" s="144"/>
      <c r="J37" s="35"/>
      <c r="K37" s="38"/>
      <c r="L37" s="38">
        <f t="shared" si="0"/>
        <v>0</v>
      </c>
      <c r="M37" s="38">
        <f t="shared" si="1"/>
        <v>0</v>
      </c>
      <c r="N37" s="363">
        <f t="shared" si="2"/>
        <v>0</v>
      </c>
      <c r="O37" s="38"/>
      <c r="P37" s="144"/>
      <c r="Q37" s="144"/>
      <c r="R37" s="144"/>
      <c r="S37" s="35"/>
      <c r="T37" s="38"/>
      <c r="U37" s="38"/>
      <c r="V37" s="38">
        <f t="shared" si="3"/>
        <v>0</v>
      </c>
      <c r="W37" s="38">
        <f t="shared" si="4"/>
        <v>0</v>
      </c>
      <c r="X37" s="169">
        <f t="shared" si="5"/>
        <v>0</v>
      </c>
      <c r="Y37" s="38"/>
      <c r="Z37" s="35"/>
      <c r="AA37" s="212">
        <f t="shared" si="6"/>
        <v>0</v>
      </c>
      <c r="AB37" s="38"/>
      <c r="AC37" s="38"/>
      <c r="AD37" s="38"/>
      <c r="AE37" s="381">
        <f t="shared" si="7"/>
        <v>0</v>
      </c>
      <c r="AF37" s="203"/>
      <c r="AG37" s="163"/>
      <c r="AH37" s="38"/>
      <c r="AI37" s="171">
        <f t="shared" si="8"/>
        <v>0</v>
      </c>
      <c r="AJ37" s="174">
        <f t="shared" si="9"/>
        <v>0</v>
      </c>
      <c r="AK37" s="459">
        <f t="shared" si="10"/>
        <v>0</v>
      </c>
    </row>
    <row r="38" spans="1:37" ht="15" customHeight="1" x14ac:dyDescent="0.25">
      <c r="A38" s="15">
        <v>28</v>
      </c>
      <c r="B38" s="19" t="s">
        <v>22</v>
      </c>
      <c r="C38" s="20" t="s">
        <v>12</v>
      </c>
      <c r="D38" s="52">
        <f>'Пн День 1 Нед 1'!AL38</f>
        <v>0</v>
      </c>
      <c r="E38" s="20"/>
      <c r="F38" s="38"/>
      <c r="G38" s="144"/>
      <c r="H38" s="144"/>
      <c r="I38" s="144"/>
      <c r="J38" s="35"/>
      <c r="K38" s="38"/>
      <c r="L38" s="38">
        <f t="shared" si="0"/>
        <v>0</v>
      </c>
      <c r="M38" s="38">
        <f t="shared" si="1"/>
        <v>0</v>
      </c>
      <c r="N38" s="363">
        <f t="shared" si="2"/>
        <v>0</v>
      </c>
      <c r="O38" s="38"/>
      <c r="P38" s="144"/>
      <c r="Q38" s="144"/>
      <c r="R38" s="144"/>
      <c r="S38" s="35"/>
      <c r="T38" s="38"/>
      <c r="U38" s="38"/>
      <c r="V38" s="38">
        <f t="shared" si="3"/>
        <v>0</v>
      </c>
      <c r="W38" s="38">
        <f t="shared" si="4"/>
        <v>0</v>
      </c>
      <c r="X38" s="169">
        <f t="shared" si="5"/>
        <v>0</v>
      </c>
      <c r="Y38" s="38"/>
      <c r="Z38" s="35"/>
      <c r="AA38" s="212">
        <f t="shared" si="6"/>
        <v>0</v>
      </c>
      <c r="AB38" s="38"/>
      <c r="AC38" s="38"/>
      <c r="AD38" s="38"/>
      <c r="AE38" s="381">
        <f t="shared" si="7"/>
        <v>0</v>
      </c>
      <c r="AF38" s="203"/>
      <c r="AG38" s="163"/>
      <c r="AH38" s="38"/>
      <c r="AI38" s="171">
        <f t="shared" si="8"/>
        <v>0</v>
      </c>
      <c r="AJ38" s="174">
        <f t="shared" si="9"/>
        <v>0</v>
      </c>
      <c r="AK38" s="459">
        <f t="shared" si="10"/>
        <v>0</v>
      </c>
    </row>
    <row r="39" spans="1:37" ht="15" customHeight="1" x14ac:dyDescent="0.25">
      <c r="A39" s="15">
        <v>29</v>
      </c>
      <c r="B39" s="31" t="s">
        <v>228</v>
      </c>
      <c r="C39" s="20" t="s">
        <v>12</v>
      </c>
      <c r="D39" s="52">
        <f>'Пн День 1 Нед 1'!AL39</f>
        <v>0</v>
      </c>
      <c r="E39" s="20"/>
      <c r="F39" s="38"/>
      <c r="G39" s="144"/>
      <c r="H39" s="144"/>
      <c r="I39" s="144"/>
      <c r="J39" s="35"/>
      <c r="K39" s="38"/>
      <c r="L39" s="38">
        <f t="shared" si="0"/>
        <v>0</v>
      </c>
      <c r="M39" s="38">
        <f t="shared" si="1"/>
        <v>0</v>
      </c>
      <c r="N39" s="363">
        <f t="shared" si="2"/>
        <v>0</v>
      </c>
      <c r="O39" s="38"/>
      <c r="P39" s="144"/>
      <c r="Q39" s="144"/>
      <c r="R39" s="144"/>
      <c r="S39" s="35"/>
      <c r="T39" s="38"/>
      <c r="U39" s="38"/>
      <c r="V39" s="38">
        <f t="shared" si="3"/>
        <v>0</v>
      </c>
      <c r="W39" s="38">
        <f t="shared" si="4"/>
        <v>0</v>
      </c>
      <c r="X39" s="169">
        <f t="shared" si="5"/>
        <v>0</v>
      </c>
      <c r="Y39" s="38"/>
      <c r="Z39" s="35"/>
      <c r="AA39" s="212">
        <f t="shared" si="6"/>
        <v>0</v>
      </c>
      <c r="AB39" s="38"/>
      <c r="AC39" s="38"/>
      <c r="AD39" s="38"/>
      <c r="AE39" s="381">
        <f t="shared" si="7"/>
        <v>0</v>
      </c>
      <c r="AF39" s="203"/>
      <c r="AG39" s="163"/>
      <c r="AH39" s="38"/>
      <c r="AI39" s="171">
        <f t="shared" si="8"/>
        <v>0</v>
      </c>
      <c r="AJ39" s="174">
        <f t="shared" si="9"/>
        <v>0</v>
      </c>
      <c r="AK39" s="459">
        <f t="shared" si="10"/>
        <v>0</v>
      </c>
    </row>
    <row r="40" spans="1:37" ht="15" customHeight="1" x14ac:dyDescent="0.25">
      <c r="A40" s="6"/>
      <c r="B40" s="64" t="s">
        <v>23</v>
      </c>
      <c r="C40" s="52"/>
      <c r="D40" s="52">
        <f>'Пн День 1 Нед 1'!AL40</f>
        <v>0</v>
      </c>
      <c r="E40" s="52"/>
      <c r="F40" s="145"/>
      <c r="G40" s="146"/>
      <c r="H40" s="146"/>
      <c r="I40" s="146"/>
      <c r="J40" s="33"/>
      <c r="K40" s="147"/>
      <c r="L40" s="38">
        <f t="shared" si="0"/>
        <v>0</v>
      </c>
      <c r="M40" s="38">
        <f t="shared" si="1"/>
        <v>0</v>
      </c>
      <c r="N40" s="363">
        <f t="shared" si="2"/>
        <v>0</v>
      </c>
      <c r="O40" s="145"/>
      <c r="P40" s="146"/>
      <c r="Q40" s="146"/>
      <c r="R40" s="146"/>
      <c r="S40" s="33"/>
      <c r="T40" s="147"/>
      <c r="U40" s="147"/>
      <c r="V40" s="38">
        <f t="shared" si="3"/>
        <v>0</v>
      </c>
      <c r="W40" s="38">
        <f t="shared" si="4"/>
        <v>0</v>
      </c>
      <c r="X40" s="169">
        <f t="shared" si="5"/>
        <v>0</v>
      </c>
      <c r="Y40" s="147"/>
      <c r="Z40" s="33"/>
      <c r="AA40" s="212">
        <f t="shared" si="6"/>
        <v>0</v>
      </c>
      <c r="AB40" s="147"/>
      <c r="AC40" s="147"/>
      <c r="AD40" s="147"/>
      <c r="AE40" s="381">
        <f t="shared" si="7"/>
        <v>0</v>
      </c>
      <c r="AF40" s="204"/>
      <c r="AG40" s="193"/>
      <c r="AH40" s="147"/>
      <c r="AI40" s="171">
        <f t="shared" si="8"/>
        <v>0</v>
      </c>
      <c r="AJ40" s="174">
        <f t="shared" si="9"/>
        <v>0</v>
      </c>
      <c r="AK40" s="459">
        <f t="shared" si="10"/>
        <v>0</v>
      </c>
    </row>
    <row r="41" spans="1:37" ht="15" customHeight="1" x14ac:dyDescent="0.25">
      <c r="A41" s="15">
        <v>30</v>
      </c>
      <c r="B41" s="16" t="s">
        <v>24</v>
      </c>
      <c r="C41" s="17" t="s">
        <v>12</v>
      </c>
      <c r="D41" s="52">
        <f>'Пн День 1 Нед 1'!AL41</f>
        <v>0</v>
      </c>
      <c r="E41" s="20"/>
      <c r="F41" s="38"/>
      <c r="G41" s="144"/>
      <c r="H41" s="144"/>
      <c r="I41" s="144"/>
      <c r="J41" s="35"/>
      <c r="K41" s="38"/>
      <c r="L41" s="38">
        <f t="shared" si="0"/>
        <v>0</v>
      </c>
      <c r="M41" s="38">
        <f t="shared" si="1"/>
        <v>0</v>
      </c>
      <c r="N41" s="363">
        <f t="shared" si="2"/>
        <v>0</v>
      </c>
      <c r="O41" s="38"/>
      <c r="P41" s="144"/>
      <c r="Q41" s="144"/>
      <c r="R41" s="144"/>
      <c r="S41" s="35"/>
      <c r="T41" s="38"/>
      <c r="U41" s="38"/>
      <c r="V41" s="38">
        <f t="shared" si="3"/>
        <v>0</v>
      </c>
      <c r="W41" s="38">
        <f t="shared" si="4"/>
        <v>0</v>
      </c>
      <c r="X41" s="169">
        <f t="shared" si="5"/>
        <v>0</v>
      </c>
      <c r="Y41" s="38"/>
      <c r="Z41" s="35"/>
      <c r="AA41" s="212">
        <f t="shared" si="6"/>
        <v>0</v>
      </c>
      <c r="AB41" s="38"/>
      <c r="AC41" s="38"/>
      <c r="AD41" s="38"/>
      <c r="AE41" s="381">
        <f t="shared" si="7"/>
        <v>0</v>
      </c>
      <c r="AF41" s="203"/>
      <c r="AG41" s="163"/>
      <c r="AH41" s="38"/>
      <c r="AI41" s="171">
        <f t="shared" si="8"/>
        <v>0</v>
      </c>
      <c r="AJ41" s="174">
        <f t="shared" si="9"/>
        <v>0</v>
      </c>
      <c r="AK41" s="459">
        <f t="shared" si="10"/>
        <v>0</v>
      </c>
    </row>
    <row r="42" spans="1:37" ht="15" customHeight="1" x14ac:dyDescent="0.25">
      <c r="A42" s="15">
        <v>31</v>
      </c>
      <c r="B42" s="19" t="s">
        <v>25</v>
      </c>
      <c r="C42" s="20" t="s">
        <v>12</v>
      </c>
      <c r="D42" s="52">
        <f>'Пн День 1 Нед 1'!AL42</f>
        <v>0</v>
      </c>
      <c r="E42" s="20"/>
      <c r="F42" s="38"/>
      <c r="G42" s="144"/>
      <c r="H42" s="144"/>
      <c r="I42" s="144"/>
      <c r="J42" s="35"/>
      <c r="K42" s="38"/>
      <c r="L42" s="38">
        <f t="shared" si="0"/>
        <v>0</v>
      </c>
      <c r="M42" s="38">
        <f t="shared" si="1"/>
        <v>0</v>
      </c>
      <c r="N42" s="363">
        <f t="shared" si="2"/>
        <v>0</v>
      </c>
      <c r="O42" s="38"/>
      <c r="P42" s="144"/>
      <c r="Q42" s="144"/>
      <c r="R42" s="144"/>
      <c r="S42" s="35"/>
      <c r="T42" s="38"/>
      <c r="U42" s="38"/>
      <c r="V42" s="38">
        <f t="shared" si="3"/>
        <v>0</v>
      </c>
      <c r="W42" s="38">
        <f t="shared" si="4"/>
        <v>0</v>
      </c>
      <c r="X42" s="169">
        <f t="shared" si="5"/>
        <v>0</v>
      </c>
      <c r="Y42" s="38"/>
      <c r="Z42" s="35"/>
      <c r="AA42" s="212">
        <f t="shared" si="6"/>
        <v>0</v>
      </c>
      <c r="AB42" s="38"/>
      <c r="AC42" s="38"/>
      <c r="AD42" s="38"/>
      <c r="AE42" s="381">
        <f t="shared" si="7"/>
        <v>0</v>
      </c>
      <c r="AF42" s="203"/>
      <c r="AG42" s="163"/>
      <c r="AH42" s="38"/>
      <c r="AI42" s="171">
        <f t="shared" si="8"/>
        <v>0</v>
      </c>
      <c r="AJ42" s="174">
        <f t="shared" si="9"/>
        <v>0</v>
      </c>
      <c r="AK42" s="459">
        <f t="shared" si="10"/>
        <v>0</v>
      </c>
    </row>
    <row r="43" spans="1:37" ht="15" customHeight="1" x14ac:dyDescent="0.25">
      <c r="A43" s="15">
        <v>32</v>
      </c>
      <c r="B43" s="19" t="s">
        <v>26</v>
      </c>
      <c r="C43" s="20" t="s">
        <v>12</v>
      </c>
      <c r="D43" s="52">
        <f>'Пн День 1 Нед 1'!AL43</f>
        <v>0</v>
      </c>
      <c r="E43" s="20"/>
      <c r="F43" s="38"/>
      <c r="G43" s="144"/>
      <c r="H43" s="144"/>
      <c r="I43" s="144"/>
      <c r="J43" s="35"/>
      <c r="K43" s="38"/>
      <c r="L43" s="38">
        <f t="shared" si="0"/>
        <v>0</v>
      </c>
      <c r="M43" s="38">
        <f t="shared" si="1"/>
        <v>0</v>
      </c>
      <c r="N43" s="363">
        <f t="shared" si="2"/>
        <v>0</v>
      </c>
      <c r="O43" s="38"/>
      <c r="P43" s="144"/>
      <c r="Q43" s="144"/>
      <c r="R43" s="144"/>
      <c r="S43" s="35"/>
      <c r="T43" s="38"/>
      <c r="U43" s="38"/>
      <c r="V43" s="38">
        <f t="shared" si="3"/>
        <v>0</v>
      </c>
      <c r="W43" s="38">
        <f t="shared" si="4"/>
        <v>0</v>
      </c>
      <c r="X43" s="169">
        <f t="shared" si="5"/>
        <v>0</v>
      </c>
      <c r="Y43" s="38"/>
      <c r="Z43" s="35"/>
      <c r="AA43" s="212">
        <f t="shared" si="6"/>
        <v>0</v>
      </c>
      <c r="AB43" s="38"/>
      <c r="AC43" s="38"/>
      <c r="AD43" s="38"/>
      <c r="AE43" s="381">
        <f t="shared" si="7"/>
        <v>0</v>
      </c>
      <c r="AF43" s="203"/>
      <c r="AG43" s="163"/>
      <c r="AH43" s="38"/>
      <c r="AI43" s="171">
        <f t="shared" si="8"/>
        <v>0</v>
      </c>
      <c r="AJ43" s="174">
        <f t="shared" si="9"/>
        <v>0</v>
      </c>
      <c r="AK43" s="459">
        <f t="shared" si="10"/>
        <v>0</v>
      </c>
    </row>
    <row r="44" spans="1:37" ht="15" customHeight="1" x14ac:dyDescent="0.25">
      <c r="A44" s="15">
        <v>33</v>
      </c>
      <c r="B44" s="19" t="s">
        <v>27</v>
      </c>
      <c r="C44" s="20" t="s">
        <v>12</v>
      </c>
      <c r="D44" s="52">
        <f>'Пн День 1 Нед 1'!AL44</f>
        <v>0</v>
      </c>
      <c r="E44" s="20"/>
      <c r="F44" s="38"/>
      <c r="G44" s="144"/>
      <c r="H44" s="144"/>
      <c r="I44" s="144"/>
      <c r="J44" s="35"/>
      <c r="K44" s="38"/>
      <c r="L44" s="38">
        <f t="shared" si="0"/>
        <v>0</v>
      </c>
      <c r="M44" s="38">
        <f t="shared" si="1"/>
        <v>0</v>
      </c>
      <c r="N44" s="363">
        <f t="shared" si="2"/>
        <v>0</v>
      </c>
      <c r="O44" s="38"/>
      <c r="P44" s="144"/>
      <c r="Q44" s="144"/>
      <c r="R44" s="144"/>
      <c r="S44" s="35"/>
      <c r="T44" s="38"/>
      <c r="U44" s="38"/>
      <c r="V44" s="38">
        <f t="shared" si="3"/>
        <v>0</v>
      </c>
      <c r="W44" s="38">
        <f t="shared" si="4"/>
        <v>0</v>
      </c>
      <c r="X44" s="169">
        <f t="shared" si="5"/>
        <v>0</v>
      </c>
      <c r="Y44" s="38"/>
      <c r="Z44" s="35"/>
      <c r="AA44" s="212">
        <f t="shared" si="6"/>
        <v>0</v>
      </c>
      <c r="AB44" s="38"/>
      <c r="AC44" s="38"/>
      <c r="AD44" s="38"/>
      <c r="AE44" s="381">
        <f t="shared" si="7"/>
        <v>0</v>
      </c>
      <c r="AF44" s="203"/>
      <c r="AG44" s="163"/>
      <c r="AH44" s="38"/>
      <c r="AI44" s="171">
        <f t="shared" si="8"/>
        <v>0</v>
      </c>
      <c r="AJ44" s="174">
        <f t="shared" si="9"/>
        <v>0</v>
      </c>
      <c r="AK44" s="459">
        <f t="shared" si="10"/>
        <v>0</v>
      </c>
    </row>
    <row r="45" spans="1:37" ht="15" customHeight="1" x14ac:dyDescent="0.25">
      <c r="A45" s="15">
        <v>34</v>
      </c>
      <c r="B45" s="16" t="s">
        <v>28</v>
      </c>
      <c r="C45" s="17" t="s">
        <v>12</v>
      </c>
      <c r="D45" s="52">
        <f>'Пн День 1 Нед 1'!AL45</f>
        <v>0</v>
      </c>
      <c r="E45" s="20"/>
      <c r="F45" s="38"/>
      <c r="G45" s="144"/>
      <c r="H45" s="144"/>
      <c r="I45" s="144"/>
      <c r="J45" s="35"/>
      <c r="K45" s="38"/>
      <c r="L45" s="38">
        <f t="shared" si="0"/>
        <v>0</v>
      </c>
      <c r="M45" s="38">
        <f t="shared" si="1"/>
        <v>0</v>
      </c>
      <c r="N45" s="363">
        <f t="shared" si="2"/>
        <v>0</v>
      </c>
      <c r="O45" s="38"/>
      <c r="P45" s="144"/>
      <c r="Q45" s="144"/>
      <c r="R45" s="144"/>
      <c r="S45" s="35"/>
      <c r="T45" s="38"/>
      <c r="U45" s="38"/>
      <c r="V45" s="38">
        <f t="shared" si="3"/>
        <v>0</v>
      </c>
      <c r="W45" s="38">
        <f t="shared" si="4"/>
        <v>0</v>
      </c>
      <c r="X45" s="169">
        <f t="shared" si="5"/>
        <v>0</v>
      </c>
      <c r="Y45" s="38"/>
      <c r="Z45" s="35"/>
      <c r="AA45" s="212">
        <f t="shared" si="6"/>
        <v>0</v>
      </c>
      <c r="AB45" s="38"/>
      <c r="AC45" s="38"/>
      <c r="AD45" s="38"/>
      <c r="AE45" s="381">
        <f t="shared" si="7"/>
        <v>0</v>
      </c>
      <c r="AF45" s="203"/>
      <c r="AG45" s="163"/>
      <c r="AH45" s="38"/>
      <c r="AI45" s="171">
        <f t="shared" si="8"/>
        <v>0</v>
      </c>
      <c r="AJ45" s="174">
        <f t="shared" si="9"/>
        <v>0</v>
      </c>
      <c r="AK45" s="459">
        <f t="shared" si="10"/>
        <v>0</v>
      </c>
    </row>
    <row r="46" spans="1:37" x14ac:dyDescent="0.25">
      <c r="A46" s="15">
        <v>35</v>
      </c>
      <c r="B46" s="16" t="s">
        <v>29</v>
      </c>
      <c r="C46" s="17" t="s">
        <v>12</v>
      </c>
      <c r="D46" s="52">
        <f>'Пн День 1 Нед 1'!AL46</f>
        <v>0</v>
      </c>
      <c r="E46" s="20"/>
      <c r="F46" s="38"/>
      <c r="G46" s="144"/>
      <c r="H46" s="144"/>
      <c r="I46" s="144"/>
      <c r="J46" s="35"/>
      <c r="K46" s="38"/>
      <c r="L46" s="38">
        <f t="shared" si="0"/>
        <v>0</v>
      </c>
      <c r="M46" s="38">
        <f t="shared" si="1"/>
        <v>0</v>
      </c>
      <c r="N46" s="363">
        <f t="shared" si="2"/>
        <v>0</v>
      </c>
      <c r="O46" s="38"/>
      <c r="P46" s="144"/>
      <c r="Q46" s="144"/>
      <c r="R46" s="144"/>
      <c r="S46" s="35"/>
      <c r="T46" s="38"/>
      <c r="U46" s="38"/>
      <c r="V46" s="38">
        <f t="shared" si="3"/>
        <v>0</v>
      </c>
      <c r="W46" s="38">
        <f t="shared" si="4"/>
        <v>0</v>
      </c>
      <c r="X46" s="169">
        <f t="shared" si="5"/>
        <v>0</v>
      </c>
      <c r="Y46" s="38"/>
      <c r="Z46" s="35"/>
      <c r="AA46" s="212">
        <f t="shared" si="6"/>
        <v>0</v>
      </c>
      <c r="AB46" s="38"/>
      <c r="AC46" s="38"/>
      <c r="AD46" s="38"/>
      <c r="AE46" s="381">
        <f t="shared" si="7"/>
        <v>0</v>
      </c>
      <c r="AF46" s="203"/>
      <c r="AG46" s="163"/>
      <c r="AH46" s="38"/>
      <c r="AI46" s="171">
        <f t="shared" si="8"/>
        <v>0</v>
      </c>
      <c r="AJ46" s="174">
        <f t="shared" si="9"/>
        <v>0</v>
      </c>
      <c r="AK46" s="459">
        <f t="shared" si="10"/>
        <v>0</v>
      </c>
    </row>
    <row r="47" spans="1:37" ht="15" customHeight="1" x14ac:dyDescent="0.25">
      <c r="A47" s="15">
        <v>36</v>
      </c>
      <c r="B47" s="16" t="s">
        <v>30</v>
      </c>
      <c r="C47" s="17" t="s">
        <v>12</v>
      </c>
      <c r="D47" s="52">
        <f>'Пн День 1 Нед 1'!AL47</f>
        <v>0</v>
      </c>
      <c r="E47" s="20"/>
      <c r="F47" s="38"/>
      <c r="G47" s="144"/>
      <c r="H47" s="144"/>
      <c r="I47" s="144"/>
      <c r="J47" s="35"/>
      <c r="K47" s="38"/>
      <c r="L47" s="38">
        <f t="shared" si="0"/>
        <v>0</v>
      </c>
      <c r="M47" s="38">
        <f t="shared" si="1"/>
        <v>0</v>
      </c>
      <c r="N47" s="363">
        <f t="shared" si="2"/>
        <v>0</v>
      </c>
      <c r="O47" s="38"/>
      <c r="P47" s="144"/>
      <c r="Q47" s="144"/>
      <c r="R47" s="144"/>
      <c r="S47" s="35"/>
      <c r="T47" s="38"/>
      <c r="U47" s="38"/>
      <c r="V47" s="38">
        <f t="shared" si="3"/>
        <v>0</v>
      </c>
      <c r="W47" s="38">
        <f t="shared" si="4"/>
        <v>0</v>
      </c>
      <c r="X47" s="169">
        <f t="shared" si="5"/>
        <v>0</v>
      </c>
      <c r="Y47" s="38"/>
      <c r="Z47" s="35"/>
      <c r="AA47" s="212">
        <f t="shared" si="6"/>
        <v>0</v>
      </c>
      <c r="AB47" s="38"/>
      <c r="AC47" s="38"/>
      <c r="AD47" s="38"/>
      <c r="AE47" s="381">
        <f t="shared" si="7"/>
        <v>0</v>
      </c>
      <c r="AF47" s="203"/>
      <c r="AG47" s="163"/>
      <c r="AH47" s="38"/>
      <c r="AI47" s="171">
        <f t="shared" si="8"/>
        <v>0</v>
      </c>
      <c r="AJ47" s="174">
        <f t="shared" si="9"/>
        <v>0</v>
      </c>
      <c r="AK47" s="459">
        <f t="shared" si="10"/>
        <v>0</v>
      </c>
    </row>
    <row r="48" spans="1:37" x14ac:dyDescent="0.25">
      <c r="A48" s="15">
        <v>37</v>
      </c>
      <c r="B48" s="16" t="s">
        <v>31</v>
      </c>
      <c r="C48" s="17" t="s">
        <v>12</v>
      </c>
      <c r="D48" s="52">
        <f>'Пн День 1 Нед 1'!AL48</f>
        <v>0</v>
      </c>
      <c r="E48" s="20"/>
      <c r="F48" s="38"/>
      <c r="G48" s="144"/>
      <c r="H48" s="144"/>
      <c r="I48" s="144"/>
      <c r="J48" s="35"/>
      <c r="K48" s="38"/>
      <c r="L48" s="38">
        <f t="shared" si="0"/>
        <v>0</v>
      </c>
      <c r="M48" s="38">
        <f t="shared" si="1"/>
        <v>0</v>
      </c>
      <c r="N48" s="363">
        <f t="shared" si="2"/>
        <v>0</v>
      </c>
      <c r="O48" s="38"/>
      <c r="P48" s="144"/>
      <c r="Q48" s="144"/>
      <c r="R48" s="144"/>
      <c r="S48" s="35"/>
      <c r="T48" s="38"/>
      <c r="U48" s="38"/>
      <c r="V48" s="38">
        <f t="shared" si="3"/>
        <v>0</v>
      </c>
      <c r="W48" s="38">
        <f t="shared" si="4"/>
        <v>0</v>
      </c>
      <c r="X48" s="169">
        <f t="shared" si="5"/>
        <v>0</v>
      </c>
      <c r="Y48" s="38"/>
      <c r="Z48" s="35"/>
      <c r="AA48" s="212">
        <f t="shared" si="6"/>
        <v>0</v>
      </c>
      <c r="AB48" s="38"/>
      <c r="AC48" s="38"/>
      <c r="AD48" s="38"/>
      <c r="AE48" s="381">
        <f t="shared" si="7"/>
        <v>0</v>
      </c>
      <c r="AF48" s="203"/>
      <c r="AG48" s="163"/>
      <c r="AH48" s="38"/>
      <c r="AI48" s="171">
        <f t="shared" si="8"/>
        <v>0</v>
      </c>
      <c r="AJ48" s="174">
        <f t="shared" si="9"/>
        <v>0</v>
      </c>
      <c r="AK48" s="459">
        <f t="shared" si="10"/>
        <v>0</v>
      </c>
    </row>
    <row r="49" spans="1:37" ht="15" customHeight="1" x14ac:dyDescent="0.25">
      <c r="A49" s="15">
        <v>38</v>
      </c>
      <c r="B49" s="16" t="s">
        <v>32</v>
      </c>
      <c r="C49" s="17" t="s">
        <v>12</v>
      </c>
      <c r="D49" s="52">
        <f>'Пн День 1 Нед 1'!AL49</f>
        <v>0</v>
      </c>
      <c r="E49" s="20"/>
      <c r="F49" s="38"/>
      <c r="G49" s="144"/>
      <c r="H49" s="144"/>
      <c r="I49" s="144"/>
      <c r="J49" s="35"/>
      <c r="K49" s="38"/>
      <c r="L49" s="38">
        <f t="shared" si="0"/>
        <v>0</v>
      </c>
      <c r="M49" s="38">
        <f t="shared" si="1"/>
        <v>0</v>
      </c>
      <c r="N49" s="363">
        <f t="shared" si="2"/>
        <v>0</v>
      </c>
      <c r="O49" s="38"/>
      <c r="P49" s="144"/>
      <c r="Q49" s="144"/>
      <c r="R49" s="144"/>
      <c r="S49" s="35"/>
      <c r="T49" s="38"/>
      <c r="U49" s="38"/>
      <c r="V49" s="38">
        <f t="shared" si="3"/>
        <v>0</v>
      </c>
      <c r="W49" s="38">
        <f t="shared" si="4"/>
        <v>0</v>
      </c>
      <c r="X49" s="169">
        <f t="shared" si="5"/>
        <v>0</v>
      </c>
      <c r="Y49" s="38"/>
      <c r="Z49" s="35"/>
      <c r="AA49" s="212">
        <f t="shared" si="6"/>
        <v>0</v>
      </c>
      <c r="AB49" s="38"/>
      <c r="AC49" s="38"/>
      <c r="AD49" s="38"/>
      <c r="AE49" s="381">
        <f t="shared" si="7"/>
        <v>0</v>
      </c>
      <c r="AF49" s="203"/>
      <c r="AG49" s="163"/>
      <c r="AH49" s="38"/>
      <c r="AI49" s="171">
        <f t="shared" si="8"/>
        <v>0</v>
      </c>
      <c r="AJ49" s="174">
        <f t="shared" si="9"/>
        <v>0</v>
      </c>
      <c r="AK49" s="459">
        <f t="shared" si="10"/>
        <v>0</v>
      </c>
    </row>
    <row r="50" spans="1:37" ht="15" customHeight="1" x14ac:dyDescent="0.25">
      <c r="A50" s="15">
        <v>39</v>
      </c>
      <c r="B50" s="16" t="s">
        <v>33</v>
      </c>
      <c r="C50" s="17" t="s">
        <v>12</v>
      </c>
      <c r="D50" s="52">
        <f>'Пн День 1 Нед 1'!AL50</f>
        <v>0</v>
      </c>
      <c r="E50" s="20"/>
      <c r="F50" s="38"/>
      <c r="G50" s="144"/>
      <c r="H50" s="144"/>
      <c r="I50" s="144"/>
      <c r="J50" s="35"/>
      <c r="K50" s="38"/>
      <c r="L50" s="38">
        <f t="shared" si="0"/>
        <v>0</v>
      </c>
      <c r="M50" s="38">
        <f t="shared" si="1"/>
        <v>0</v>
      </c>
      <c r="N50" s="363">
        <f t="shared" si="2"/>
        <v>0</v>
      </c>
      <c r="O50" s="38"/>
      <c r="P50" s="144"/>
      <c r="Q50" s="144"/>
      <c r="R50" s="144"/>
      <c r="S50" s="35"/>
      <c r="T50" s="38"/>
      <c r="U50" s="38"/>
      <c r="V50" s="38">
        <f t="shared" si="3"/>
        <v>0</v>
      </c>
      <c r="W50" s="38">
        <f t="shared" si="4"/>
        <v>0</v>
      </c>
      <c r="X50" s="169">
        <f t="shared" si="5"/>
        <v>0</v>
      </c>
      <c r="Y50" s="38"/>
      <c r="Z50" s="35"/>
      <c r="AA50" s="212">
        <f t="shared" si="6"/>
        <v>0</v>
      </c>
      <c r="AB50" s="38"/>
      <c r="AC50" s="38"/>
      <c r="AD50" s="38"/>
      <c r="AE50" s="381">
        <f t="shared" si="7"/>
        <v>0</v>
      </c>
      <c r="AF50" s="203"/>
      <c r="AG50" s="163"/>
      <c r="AH50" s="38"/>
      <c r="AI50" s="171">
        <f t="shared" si="8"/>
        <v>0</v>
      </c>
      <c r="AJ50" s="174">
        <f t="shared" si="9"/>
        <v>0</v>
      </c>
      <c r="AK50" s="459">
        <f t="shared" si="10"/>
        <v>0</v>
      </c>
    </row>
    <row r="51" spans="1:37" ht="15" customHeight="1" x14ac:dyDescent="0.25">
      <c r="A51" s="15">
        <v>40</v>
      </c>
      <c r="B51" s="16" t="s">
        <v>34</v>
      </c>
      <c r="C51" s="17" t="s">
        <v>12</v>
      </c>
      <c r="D51" s="52">
        <f>'Пн День 1 Нед 1'!AL51</f>
        <v>0</v>
      </c>
      <c r="E51" s="20"/>
      <c r="F51" s="38"/>
      <c r="G51" s="144"/>
      <c r="H51" s="144"/>
      <c r="I51" s="435">
        <v>1.4500000000000001E-2</v>
      </c>
      <c r="J51" s="35"/>
      <c r="K51" s="38"/>
      <c r="L51" s="38">
        <f t="shared" si="0"/>
        <v>0</v>
      </c>
      <c r="M51" s="38">
        <f t="shared" si="1"/>
        <v>0</v>
      </c>
      <c r="N51" s="363">
        <f t="shared" si="2"/>
        <v>0</v>
      </c>
      <c r="O51" s="38"/>
      <c r="P51" s="144"/>
      <c r="Q51" s="144"/>
      <c r="R51" s="435">
        <v>1.9E-2</v>
      </c>
      <c r="S51" s="35"/>
      <c r="T51" s="38"/>
      <c r="U51" s="38"/>
      <c r="V51" s="38">
        <f t="shared" si="3"/>
        <v>0</v>
      </c>
      <c r="W51" s="38">
        <f t="shared" si="4"/>
        <v>0</v>
      </c>
      <c r="X51" s="169">
        <f t="shared" si="5"/>
        <v>0</v>
      </c>
      <c r="Y51" s="38"/>
      <c r="Z51" s="35"/>
      <c r="AA51" s="212">
        <f t="shared" si="6"/>
        <v>0</v>
      </c>
      <c r="AB51" s="38"/>
      <c r="AC51" s="38"/>
      <c r="AD51" s="38"/>
      <c r="AE51" s="381">
        <f t="shared" si="7"/>
        <v>0</v>
      </c>
      <c r="AF51" s="203"/>
      <c r="AG51" s="163"/>
      <c r="AH51" s="38"/>
      <c r="AI51" s="171">
        <f t="shared" si="8"/>
        <v>0</v>
      </c>
      <c r="AJ51" s="174">
        <f t="shared" si="9"/>
        <v>0</v>
      </c>
      <c r="AK51" s="459">
        <f t="shared" si="10"/>
        <v>0</v>
      </c>
    </row>
    <row r="52" spans="1:37" ht="15" customHeight="1" x14ac:dyDescent="0.25">
      <c r="A52" s="15">
        <v>41</v>
      </c>
      <c r="B52" s="19" t="s">
        <v>35</v>
      </c>
      <c r="C52" s="20" t="s">
        <v>12</v>
      </c>
      <c r="D52" s="52">
        <f>'Пн День 1 Нед 1'!AL52</f>
        <v>0</v>
      </c>
      <c r="E52" s="20"/>
      <c r="F52" s="38"/>
      <c r="G52" s="144"/>
      <c r="H52" s="144"/>
      <c r="I52" s="435">
        <v>0.01</v>
      </c>
      <c r="J52" s="35"/>
      <c r="K52" s="38"/>
      <c r="L52" s="38">
        <f t="shared" si="0"/>
        <v>0</v>
      </c>
      <c r="M52" s="38">
        <f t="shared" si="1"/>
        <v>0</v>
      </c>
      <c r="N52" s="363">
        <f t="shared" si="2"/>
        <v>0</v>
      </c>
      <c r="O52" s="38"/>
      <c r="P52" s="144"/>
      <c r="Q52" s="144"/>
      <c r="R52" s="435">
        <v>1.2E-2</v>
      </c>
      <c r="S52" s="35"/>
      <c r="T52" s="38"/>
      <c r="U52" s="38"/>
      <c r="V52" s="38">
        <f t="shared" si="3"/>
        <v>0</v>
      </c>
      <c r="W52" s="38">
        <f t="shared" si="4"/>
        <v>0</v>
      </c>
      <c r="X52" s="169">
        <f t="shared" si="5"/>
        <v>0</v>
      </c>
      <c r="Y52" s="38"/>
      <c r="Z52" s="35"/>
      <c r="AA52" s="212">
        <f t="shared" si="6"/>
        <v>0</v>
      </c>
      <c r="AB52" s="38"/>
      <c r="AC52" s="38"/>
      <c r="AD52" s="38"/>
      <c r="AE52" s="381">
        <f t="shared" si="7"/>
        <v>0</v>
      </c>
      <c r="AF52" s="203"/>
      <c r="AG52" s="163"/>
      <c r="AH52" s="38"/>
      <c r="AI52" s="171">
        <f t="shared" si="8"/>
        <v>0</v>
      </c>
      <c r="AJ52" s="174">
        <f t="shared" si="9"/>
        <v>0</v>
      </c>
      <c r="AK52" s="459">
        <f t="shared" si="10"/>
        <v>0</v>
      </c>
    </row>
    <row r="53" spans="1:37" ht="15" customHeight="1" x14ac:dyDescent="0.25">
      <c r="A53" s="15">
        <v>42</v>
      </c>
      <c r="B53" s="22" t="s">
        <v>39</v>
      </c>
      <c r="C53" s="23" t="s">
        <v>12</v>
      </c>
      <c r="D53" s="52">
        <f>'Пн День 1 Нед 1'!AL53</f>
        <v>0</v>
      </c>
      <c r="E53" s="31"/>
      <c r="F53" s="38"/>
      <c r="G53" s="144"/>
      <c r="H53" s="144"/>
      <c r="I53" s="144"/>
      <c r="J53" s="35"/>
      <c r="K53" s="38"/>
      <c r="L53" s="38">
        <f t="shared" si="0"/>
        <v>0</v>
      </c>
      <c r="M53" s="38">
        <f t="shared" si="1"/>
        <v>0</v>
      </c>
      <c r="N53" s="363">
        <f t="shared" si="2"/>
        <v>0</v>
      </c>
      <c r="O53" s="38"/>
      <c r="P53" s="144"/>
      <c r="Q53" s="144"/>
      <c r="R53" s="144"/>
      <c r="S53" s="35"/>
      <c r="T53" s="38"/>
      <c r="U53" s="38"/>
      <c r="V53" s="38">
        <f t="shared" si="3"/>
        <v>0</v>
      </c>
      <c r="W53" s="38">
        <f t="shared" si="4"/>
        <v>0</v>
      </c>
      <c r="X53" s="169">
        <f t="shared" si="5"/>
        <v>0</v>
      </c>
      <c r="Y53" s="38"/>
      <c r="Z53" s="35"/>
      <c r="AA53" s="212">
        <f t="shared" si="6"/>
        <v>0</v>
      </c>
      <c r="AB53" s="170">
        <v>2.8299999999999999E-2</v>
      </c>
      <c r="AC53" s="38"/>
      <c r="AD53" s="38"/>
      <c r="AE53" s="381">
        <f t="shared" si="7"/>
        <v>0</v>
      </c>
      <c r="AF53" s="203"/>
      <c r="AG53" s="163"/>
      <c r="AH53" s="38"/>
      <c r="AI53" s="171">
        <f t="shared" si="8"/>
        <v>0</v>
      </c>
      <c r="AJ53" s="174">
        <f t="shared" si="9"/>
        <v>0</v>
      </c>
      <c r="AK53" s="459">
        <f t="shared" si="10"/>
        <v>0</v>
      </c>
    </row>
    <row r="54" spans="1:37" ht="15" customHeight="1" x14ac:dyDescent="0.25">
      <c r="A54" s="15">
        <v>43</v>
      </c>
      <c r="B54" s="19" t="s">
        <v>212</v>
      </c>
      <c r="C54" s="20" t="s">
        <v>12</v>
      </c>
      <c r="D54" s="52">
        <f>'Пн День 1 Нед 1'!AL54</f>
        <v>0</v>
      </c>
      <c r="E54" s="20"/>
      <c r="F54" s="38"/>
      <c r="G54" s="144"/>
      <c r="H54" s="144"/>
      <c r="I54" s="144"/>
      <c r="J54" s="35"/>
      <c r="K54" s="38"/>
      <c r="L54" s="38">
        <f t="shared" si="0"/>
        <v>0</v>
      </c>
      <c r="M54" s="38">
        <f t="shared" si="1"/>
        <v>0</v>
      </c>
      <c r="N54" s="363">
        <f t="shared" si="2"/>
        <v>0</v>
      </c>
      <c r="O54" s="38"/>
      <c r="P54" s="144"/>
      <c r="Q54" s="144"/>
      <c r="R54" s="144"/>
      <c r="S54" s="35"/>
      <c r="T54" s="38"/>
      <c r="U54" s="38"/>
      <c r="V54" s="38">
        <f t="shared" si="3"/>
        <v>0</v>
      </c>
      <c r="W54" s="38">
        <f t="shared" si="4"/>
        <v>0</v>
      </c>
      <c r="X54" s="169">
        <f t="shared" si="5"/>
        <v>0</v>
      </c>
      <c r="Y54" s="38"/>
      <c r="Z54" s="35"/>
      <c r="AA54" s="212">
        <f t="shared" si="6"/>
        <v>0</v>
      </c>
      <c r="AB54" s="38"/>
      <c r="AC54" s="38"/>
      <c r="AD54" s="38"/>
      <c r="AE54" s="381">
        <f t="shared" si="7"/>
        <v>0</v>
      </c>
      <c r="AF54" s="231">
        <v>0.02</v>
      </c>
      <c r="AG54" s="163"/>
      <c r="AH54" s="38"/>
      <c r="AI54" s="171">
        <f t="shared" si="8"/>
        <v>0</v>
      </c>
      <c r="AJ54" s="174">
        <f t="shared" si="9"/>
        <v>0</v>
      </c>
      <c r="AK54" s="459">
        <f t="shared" si="10"/>
        <v>0</v>
      </c>
    </row>
    <row r="55" spans="1:37" x14ac:dyDescent="0.25">
      <c r="A55" s="15">
        <v>44</v>
      </c>
      <c r="B55" s="16" t="s">
        <v>36</v>
      </c>
      <c r="C55" s="17" t="s">
        <v>12</v>
      </c>
      <c r="D55" s="52">
        <f>'Пн День 1 Нед 1'!AL55</f>
        <v>0</v>
      </c>
      <c r="E55" s="20"/>
      <c r="F55" s="38"/>
      <c r="G55" s="144"/>
      <c r="H55" s="435">
        <v>4.0000000000000001E-3</v>
      </c>
      <c r="I55" s="144"/>
      <c r="J55" s="35"/>
      <c r="K55" s="38"/>
      <c r="L55" s="38">
        <f t="shared" si="0"/>
        <v>0</v>
      </c>
      <c r="M55" s="38">
        <f t="shared" si="1"/>
        <v>0</v>
      </c>
      <c r="N55" s="363">
        <f t="shared" si="2"/>
        <v>0</v>
      </c>
      <c r="O55" s="38"/>
      <c r="P55" s="144"/>
      <c r="Q55" s="435">
        <v>4.0000000000000001E-3</v>
      </c>
      <c r="R55" s="144"/>
      <c r="S55" s="35"/>
      <c r="T55" s="38"/>
      <c r="U55" s="38"/>
      <c r="V55" s="38">
        <f t="shared" si="3"/>
        <v>0</v>
      </c>
      <c r="W55" s="38">
        <f t="shared" si="4"/>
        <v>0</v>
      </c>
      <c r="X55" s="169">
        <f t="shared" si="5"/>
        <v>0</v>
      </c>
      <c r="Y55" s="38"/>
      <c r="Z55" s="35"/>
      <c r="AA55" s="212">
        <f t="shared" si="6"/>
        <v>0</v>
      </c>
      <c r="AB55" s="38"/>
      <c r="AC55" s="38"/>
      <c r="AD55" s="38"/>
      <c r="AE55" s="381">
        <f t="shared" si="7"/>
        <v>0</v>
      </c>
      <c r="AF55" s="203"/>
      <c r="AG55" s="163"/>
      <c r="AH55" s="38"/>
      <c r="AI55" s="171">
        <f t="shared" si="8"/>
        <v>0</v>
      </c>
      <c r="AJ55" s="174">
        <f t="shared" si="9"/>
        <v>0</v>
      </c>
      <c r="AK55" s="459">
        <f t="shared" si="10"/>
        <v>0</v>
      </c>
    </row>
    <row r="56" spans="1:37" x14ac:dyDescent="0.25">
      <c r="A56" s="15">
        <v>45</v>
      </c>
      <c r="B56" s="16" t="s">
        <v>37</v>
      </c>
      <c r="C56" s="17" t="s">
        <v>12</v>
      </c>
      <c r="D56" s="52">
        <f>'Пн День 1 Нед 1'!AL56</f>
        <v>0</v>
      </c>
      <c r="E56" s="20"/>
      <c r="F56" s="38"/>
      <c r="G56" s="144"/>
      <c r="H56" s="435">
        <v>1.5E-3</v>
      </c>
      <c r="I56" s="435">
        <v>8.0000000000000004E-4</v>
      </c>
      <c r="J56" s="38">
        <v>0.01</v>
      </c>
      <c r="K56" s="38"/>
      <c r="L56" s="38">
        <f t="shared" si="0"/>
        <v>0</v>
      </c>
      <c r="M56" s="38">
        <f t="shared" si="1"/>
        <v>0</v>
      </c>
      <c r="N56" s="363">
        <f t="shared" si="2"/>
        <v>0</v>
      </c>
      <c r="O56" s="38"/>
      <c r="P56" s="144"/>
      <c r="Q56" s="435">
        <v>1.5E-3</v>
      </c>
      <c r="R56" s="435">
        <v>8.0000000000000004E-4</v>
      </c>
      <c r="S56" s="38">
        <v>0.01</v>
      </c>
      <c r="T56" s="38"/>
      <c r="U56" s="38"/>
      <c r="V56" s="38">
        <f t="shared" si="3"/>
        <v>0</v>
      </c>
      <c r="W56" s="38">
        <f t="shared" si="4"/>
        <v>0</v>
      </c>
      <c r="X56" s="169">
        <f t="shared" si="5"/>
        <v>0</v>
      </c>
      <c r="Y56" s="38"/>
      <c r="Z56" s="212">
        <v>0.01</v>
      </c>
      <c r="AA56" s="212">
        <f t="shared" si="6"/>
        <v>0</v>
      </c>
      <c r="AB56" s="170">
        <v>8.0000000000000004E-4</v>
      </c>
      <c r="AC56" s="170">
        <v>0.01</v>
      </c>
      <c r="AD56" s="38"/>
      <c r="AE56" s="381">
        <f t="shared" si="7"/>
        <v>0</v>
      </c>
      <c r="AF56" s="203"/>
      <c r="AG56" s="231">
        <v>0.01</v>
      </c>
      <c r="AH56" s="38"/>
      <c r="AI56" s="171">
        <f t="shared" si="8"/>
        <v>0</v>
      </c>
      <c r="AJ56" s="174">
        <f t="shared" si="9"/>
        <v>0</v>
      </c>
      <c r="AK56" s="459">
        <f t="shared" si="10"/>
        <v>0</v>
      </c>
    </row>
    <row r="57" spans="1:37" x14ac:dyDescent="0.25">
      <c r="A57" s="15">
        <v>46</v>
      </c>
      <c r="B57" s="16" t="s">
        <v>38</v>
      </c>
      <c r="C57" s="17" t="s">
        <v>12</v>
      </c>
      <c r="D57" s="52">
        <f>'Пн День 1 Нед 1'!AL57</f>
        <v>0</v>
      </c>
      <c r="E57" s="20"/>
      <c r="F57" s="38"/>
      <c r="G57" s="144"/>
      <c r="H57" s="435">
        <v>2.0000000000000001E-4</v>
      </c>
      <c r="I57" s="435">
        <v>2.9999999999999997E-4</v>
      </c>
      <c r="J57" s="35"/>
      <c r="K57" s="38"/>
      <c r="L57" s="38">
        <f t="shared" si="0"/>
        <v>0</v>
      </c>
      <c r="M57" s="38">
        <f t="shared" si="1"/>
        <v>0</v>
      </c>
      <c r="N57" s="363">
        <f t="shared" si="2"/>
        <v>0</v>
      </c>
      <c r="O57" s="38"/>
      <c r="P57" s="144"/>
      <c r="Q57" s="435">
        <v>2.0000000000000001E-4</v>
      </c>
      <c r="R57" s="435">
        <v>4.0000000000000002E-4</v>
      </c>
      <c r="S57" s="35"/>
      <c r="T57" s="38"/>
      <c r="U57" s="38"/>
      <c r="V57" s="38">
        <f t="shared" si="3"/>
        <v>0</v>
      </c>
      <c r="W57" s="38">
        <f t="shared" si="4"/>
        <v>0</v>
      </c>
      <c r="X57" s="169">
        <f t="shared" si="5"/>
        <v>0</v>
      </c>
      <c r="Y57" s="38"/>
      <c r="Z57" s="35"/>
      <c r="AA57" s="212">
        <f t="shared" si="6"/>
        <v>0</v>
      </c>
      <c r="AB57" s="170">
        <v>4.0000000000000002E-4</v>
      </c>
      <c r="AC57" s="38"/>
      <c r="AD57" s="38"/>
      <c r="AE57" s="381">
        <f t="shared" si="7"/>
        <v>0</v>
      </c>
      <c r="AF57" s="231">
        <v>8.9999999999999998E-4</v>
      </c>
      <c r="AG57" s="163"/>
      <c r="AH57" s="38"/>
      <c r="AI57" s="171">
        <f t="shared" si="8"/>
        <v>0</v>
      </c>
      <c r="AJ57" s="174">
        <f t="shared" si="9"/>
        <v>0</v>
      </c>
      <c r="AK57" s="459">
        <f t="shared" si="10"/>
        <v>0</v>
      </c>
    </row>
    <row r="58" spans="1:37" x14ac:dyDescent="0.25">
      <c r="A58" s="15">
        <v>47</v>
      </c>
      <c r="B58" s="16" t="s">
        <v>14</v>
      </c>
      <c r="C58" s="17" t="s">
        <v>12</v>
      </c>
      <c r="D58" s="52">
        <f>'Пн День 1 Нед 1'!AL58</f>
        <v>0</v>
      </c>
      <c r="E58" s="20"/>
      <c r="F58" s="38"/>
      <c r="G58" s="144"/>
      <c r="H58" s="435">
        <v>2E-3</v>
      </c>
      <c r="I58" s="144"/>
      <c r="J58" s="35"/>
      <c r="K58" s="38"/>
      <c r="L58" s="38">
        <f t="shared" si="0"/>
        <v>0</v>
      </c>
      <c r="M58" s="38">
        <f t="shared" si="1"/>
        <v>0</v>
      </c>
      <c r="N58" s="363">
        <f t="shared" si="2"/>
        <v>0</v>
      </c>
      <c r="O58" s="38"/>
      <c r="P58" s="144"/>
      <c r="Q58" s="435">
        <v>2E-3</v>
      </c>
      <c r="R58" s="144"/>
      <c r="S58" s="35"/>
      <c r="T58" s="38"/>
      <c r="U58" s="38"/>
      <c r="V58" s="38">
        <f t="shared" si="3"/>
        <v>0</v>
      </c>
      <c r="W58" s="38">
        <f t="shared" si="4"/>
        <v>0</v>
      </c>
      <c r="X58" s="169">
        <f t="shared" si="5"/>
        <v>0</v>
      </c>
      <c r="Y58" s="38"/>
      <c r="Z58" s="35"/>
      <c r="AA58" s="212">
        <f t="shared" si="6"/>
        <v>0</v>
      </c>
      <c r="AB58" s="38"/>
      <c r="AC58" s="38"/>
      <c r="AD58" s="38"/>
      <c r="AE58" s="381">
        <f t="shared" si="7"/>
        <v>0</v>
      </c>
      <c r="AF58" s="203"/>
      <c r="AG58" s="163"/>
      <c r="AH58" s="38"/>
      <c r="AI58" s="171">
        <f t="shared" si="8"/>
        <v>0</v>
      </c>
      <c r="AJ58" s="174">
        <f t="shared" si="9"/>
        <v>0</v>
      </c>
      <c r="AK58" s="459">
        <f t="shared" si="10"/>
        <v>0</v>
      </c>
    </row>
    <row r="59" spans="1:37" ht="15" customHeight="1" x14ac:dyDescent="0.25">
      <c r="A59" s="15">
        <v>48</v>
      </c>
      <c r="B59" s="22" t="s">
        <v>190</v>
      </c>
      <c r="C59" s="17" t="s">
        <v>12</v>
      </c>
      <c r="D59" s="52">
        <f>'Пн День 1 Нед 1'!AL59</f>
        <v>0</v>
      </c>
      <c r="E59" s="20"/>
      <c r="F59" s="38"/>
      <c r="G59" s="144"/>
      <c r="H59" s="144"/>
      <c r="I59" s="144"/>
      <c r="J59" s="35"/>
      <c r="K59" s="38"/>
      <c r="L59" s="38">
        <f t="shared" si="0"/>
        <v>0</v>
      </c>
      <c r="M59" s="38">
        <f t="shared" si="1"/>
        <v>0</v>
      </c>
      <c r="N59" s="363">
        <f t="shared" si="2"/>
        <v>0</v>
      </c>
      <c r="O59" s="38"/>
      <c r="P59" s="144"/>
      <c r="Q59" s="144"/>
      <c r="R59" s="144"/>
      <c r="S59" s="35"/>
      <c r="T59" s="38"/>
      <c r="U59" s="38"/>
      <c r="V59" s="38">
        <f t="shared" si="3"/>
        <v>0</v>
      </c>
      <c r="W59" s="38">
        <f t="shared" si="4"/>
        <v>0</v>
      </c>
      <c r="X59" s="169">
        <f t="shared" si="5"/>
        <v>0</v>
      </c>
      <c r="Y59" s="38"/>
      <c r="Z59" s="35"/>
      <c r="AA59" s="212">
        <f t="shared" si="6"/>
        <v>0</v>
      </c>
      <c r="AB59" s="38"/>
      <c r="AC59" s="38"/>
      <c r="AD59" s="38"/>
      <c r="AE59" s="381">
        <f t="shared" si="7"/>
        <v>0</v>
      </c>
      <c r="AF59" s="203"/>
      <c r="AG59" s="163"/>
      <c r="AH59" s="38"/>
      <c r="AI59" s="171">
        <f t="shared" si="8"/>
        <v>0</v>
      </c>
      <c r="AJ59" s="174">
        <f t="shared" si="9"/>
        <v>0</v>
      </c>
      <c r="AK59" s="459">
        <f t="shared" si="10"/>
        <v>0</v>
      </c>
    </row>
    <row r="60" spans="1:37" ht="15" customHeight="1" x14ac:dyDescent="0.25">
      <c r="A60" s="15">
        <v>49</v>
      </c>
      <c r="B60" s="22" t="s">
        <v>191</v>
      </c>
      <c r="C60" s="17" t="s">
        <v>12</v>
      </c>
      <c r="D60" s="52">
        <f>'Пн День 1 Нед 1'!AL60</f>
        <v>0</v>
      </c>
      <c r="E60" s="20"/>
      <c r="F60" s="38"/>
      <c r="G60" s="144"/>
      <c r="H60" s="144"/>
      <c r="I60" s="144"/>
      <c r="J60" s="35"/>
      <c r="K60" s="38"/>
      <c r="L60" s="38">
        <f t="shared" si="0"/>
        <v>0</v>
      </c>
      <c r="M60" s="38">
        <f t="shared" si="1"/>
        <v>0</v>
      </c>
      <c r="N60" s="363">
        <f t="shared" si="2"/>
        <v>0</v>
      </c>
      <c r="O60" s="38"/>
      <c r="P60" s="144"/>
      <c r="Q60" s="144"/>
      <c r="R60" s="144"/>
      <c r="S60" s="35"/>
      <c r="T60" s="38"/>
      <c r="U60" s="38"/>
      <c r="V60" s="38">
        <f t="shared" si="3"/>
        <v>0</v>
      </c>
      <c r="W60" s="38">
        <f t="shared" si="4"/>
        <v>0</v>
      </c>
      <c r="X60" s="169">
        <f t="shared" si="5"/>
        <v>0</v>
      </c>
      <c r="Y60" s="38"/>
      <c r="Z60" s="35"/>
      <c r="AA60" s="212">
        <f t="shared" si="6"/>
        <v>0</v>
      </c>
      <c r="AB60" s="38"/>
      <c r="AC60" s="38"/>
      <c r="AD60" s="38"/>
      <c r="AE60" s="381">
        <f t="shared" si="7"/>
        <v>0</v>
      </c>
      <c r="AF60" s="203"/>
      <c r="AG60" s="163"/>
      <c r="AH60" s="38"/>
      <c r="AI60" s="171">
        <f t="shared" si="8"/>
        <v>0</v>
      </c>
      <c r="AJ60" s="174">
        <f t="shared" si="9"/>
        <v>0</v>
      </c>
      <c r="AK60" s="459">
        <f t="shared" si="10"/>
        <v>0</v>
      </c>
    </row>
    <row r="61" spans="1:37" ht="15" customHeight="1" x14ac:dyDescent="0.25">
      <c r="A61" s="15"/>
      <c r="B61" s="64" t="s">
        <v>51</v>
      </c>
      <c r="C61" s="7"/>
      <c r="D61" s="52">
        <f>'Пн День 1 Нед 1'!AL61</f>
        <v>0</v>
      </c>
      <c r="E61" s="7"/>
      <c r="F61" s="38"/>
      <c r="G61" s="144"/>
      <c r="H61" s="144"/>
      <c r="I61" s="144"/>
      <c r="J61" s="35"/>
      <c r="K61" s="38"/>
      <c r="L61" s="38">
        <f t="shared" si="0"/>
        <v>0</v>
      </c>
      <c r="M61" s="38">
        <f t="shared" si="1"/>
        <v>0</v>
      </c>
      <c r="N61" s="363">
        <f t="shared" si="2"/>
        <v>0</v>
      </c>
      <c r="O61" s="38"/>
      <c r="P61" s="144"/>
      <c r="Q61" s="144"/>
      <c r="R61" s="144"/>
      <c r="S61" s="35"/>
      <c r="T61" s="38"/>
      <c r="U61" s="38"/>
      <c r="V61" s="38">
        <f t="shared" si="3"/>
        <v>0</v>
      </c>
      <c r="W61" s="38">
        <f t="shared" si="4"/>
        <v>0</v>
      </c>
      <c r="X61" s="169">
        <f t="shared" si="5"/>
        <v>0</v>
      </c>
      <c r="Y61" s="38"/>
      <c r="Z61" s="35"/>
      <c r="AA61" s="212">
        <f t="shared" si="6"/>
        <v>0</v>
      </c>
      <c r="AB61" s="38"/>
      <c r="AC61" s="38"/>
      <c r="AD61" s="38"/>
      <c r="AE61" s="381">
        <f t="shared" si="7"/>
        <v>0</v>
      </c>
      <c r="AF61" s="203"/>
      <c r="AG61" s="163"/>
      <c r="AH61" s="38"/>
      <c r="AI61" s="171">
        <f t="shared" si="8"/>
        <v>0</v>
      </c>
      <c r="AJ61" s="174">
        <f t="shared" si="9"/>
        <v>0</v>
      </c>
      <c r="AK61" s="459">
        <f t="shared" si="10"/>
        <v>0</v>
      </c>
    </row>
    <row r="62" spans="1:37" ht="15" customHeight="1" x14ac:dyDescent="0.25">
      <c r="A62" s="15">
        <v>50</v>
      </c>
      <c r="B62" s="19" t="s">
        <v>52</v>
      </c>
      <c r="C62" s="20" t="s">
        <v>12</v>
      </c>
      <c r="D62" s="52">
        <f>'Пн День 1 Нед 1'!AL62</f>
        <v>0</v>
      </c>
      <c r="E62" s="20"/>
      <c r="F62" s="38"/>
      <c r="G62" s="144"/>
      <c r="H62" s="144"/>
      <c r="I62" s="144"/>
      <c r="J62" s="35"/>
      <c r="K62" s="38"/>
      <c r="L62" s="38">
        <f t="shared" si="0"/>
        <v>0</v>
      </c>
      <c r="M62" s="38">
        <f t="shared" si="1"/>
        <v>0</v>
      </c>
      <c r="N62" s="363">
        <f t="shared" si="2"/>
        <v>0</v>
      </c>
      <c r="O62" s="38"/>
      <c r="P62" s="144"/>
      <c r="Q62" s="144"/>
      <c r="R62" s="144"/>
      <c r="S62" s="35"/>
      <c r="T62" s="38"/>
      <c r="U62" s="38"/>
      <c r="V62" s="38">
        <f t="shared" si="3"/>
        <v>0</v>
      </c>
      <c r="W62" s="38">
        <f t="shared" si="4"/>
        <v>0</v>
      </c>
      <c r="X62" s="169">
        <f t="shared" si="5"/>
        <v>0</v>
      </c>
      <c r="Y62" s="38"/>
      <c r="Z62" s="35"/>
      <c r="AA62" s="212">
        <f t="shared" si="6"/>
        <v>0</v>
      </c>
      <c r="AB62" s="38"/>
      <c r="AC62" s="38"/>
      <c r="AD62" s="38"/>
      <c r="AE62" s="381">
        <f t="shared" si="7"/>
        <v>0</v>
      </c>
      <c r="AF62" s="203"/>
      <c r="AG62" s="163"/>
      <c r="AH62" s="38"/>
      <c r="AI62" s="171">
        <f t="shared" si="8"/>
        <v>0</v>
      </c>
      <c r="AJ62" s="174">
        <f t="shared" si="9"/>
        <v>0</v>
      </c>
      <c r="AK62" s="459">
        <f t="shared" si="10"/>
        <v>0</v>
      </c>
    </row>
    <row r="63" spans="1:37" ht="15" customHeight="1" x14ac:dyDescent="0.25">
      <c r="A63" s="15">
        <v>51</v>
      </c>
      <c r="B63" s="19" t="s">
        <v>192</v>
      </c>
      <c r="C63" s="20" t="s">
        <v>12</v>
      </c>
      <c r="D63" s="52">
        <f>'Пн День 1 Нед 1'!AL63</f>
        <v>0</v>
      </c>
      <c r="E63" s="20"/>
      <c r="F63" s="38"/>
      <c r="G63" s="144"/>
      <c r="H63" s="144"/>
      <c r="I63" s="144"/>
      <c r="J63" s="35"/>
      <c r="K63" s="38"/>
      <c r="L63" s="38">
        <f t="shared" si="0"/>
        <v>0</v>
      </c>
      <c r="M63" s="38">
        <f t="shared" si="1"/>
        <v>0</v>
      </c>
      <c r="N63" s="363">
        <f t="shared" si="2"/>
        <v>0</v>
      </c>
      <c r="O63" s="38"/>
      <c r="P63" s="144"/>
      <c r="Q63" s="144"/>
      <c r="R63" s="144"/>
      <c r="S63" s="35"/>
      <c r="T63" s="38"/>
      <c r="U63" s="38"/>
      <c r="V63" s="38">
        <f t="shared" si="3"/>
        <v>0</v>
      </c>
      <c r="W63" s="38">
        <f t="shared" si="4"/>
        <v>0</v>
      </c>
      <c r="X63" s="169">
        <f t="shared" si="5"/>
        <v>0</v>
      </c>
      <c r="Y63" s="38"/>
      <c r="Z63" s="35"/>
      <c r="AA63" s="212">
        <f t="shared" si="6"/>
        <v>0</v>
      </c>
      <c r="AB63" s="38"/>
      <c r="AC63" s="38"/>
      <c r="AD63" s="38"/>
      <c r="AE63" s="381">
        <f t="shared" si="7"/>
        <v>0</v>
      </c>
      <c r="AF63" s="203"/>
      <c r="AG63" s="163"/>
      <c r="AH63" s="38"/>
      <c r="AI63" s="171">
        <f t="shared" si="8"/>
        <v>0</v>
      </c>
      <c r="AJ63" s="174">
        <f t="shared" si="9"/>
        <v>0</v>
      </c>
      <c r="AK63" s="459">
        <f t="shared" si="10"/>
        <v>0</v>
      </c>
    </row>
    <row r="64" spans="1:37" ht="15" customHeight="1" x14ac:dyDescent="0.25">
      <c r="A64" s="15">
        <v>52</v>
      </c>
      <c r="B64" s="19" t="s">
        <v>102</v>
      </c>
      <c r="C64" s="20" t="s">
        <v>12</v>
      </c>
      <c r="D64" s="52">
        <f>'Пн День 1 Нед 1'!AL64</f>
        <v>0</v>
      </c>
      <c r="E64" s="20"/>
      <c r="F64" s="38"/>
      <c r="G64" s="144"/>
      <c r="H64" s="144"/>
      <c r="I64" s="144"/>
      <c r="J64" s="35"/>
      <c r="K64" s="38"/>
      <c r="L64" s="38">
        <f t="shared" si="0"/>
        <v>0</v>
      </c>
      <c r="M64" s="38">
        <f t="shared" si="1"/>
        <v>0</v>
      </c>
      <c r="N64" s="363">
        <f t="shared" si="2"/>
        <v>0</v>
      </c>
      <c r="O64" s="38"/>
      <c r="P64" s="144"/>
      <c r="Q64" s="144"/>
      <c r="R64" s="144"/>
      <c r="S64" s="35"/>
      <c r="T64" s="38"/>
      <c r="U64" s="38"/>
      <c r="V64" s="38">
        <f t="shared" si="3"/>
        <v>0</v>
      </c>
      <c r="W64" s="38">
        <f t="shared" si="4"/>
        <v>0</v>
      </c>
      <c r="X64" s="169">
        <f t="shared" si="5"/>
        <v>0</v>
      </c>
      <c r="Y64" s="38"/>
      <c r="Z64" s="35"/>
      <c r="AA64" s="212">
        <f t="shared" si="6"/>
        <v>0</v>
      </c>
      <c r="AB64" s="38"/>
      <c r="AC64" s="38"/>
      <c r="AD64" s="38"/>
      <c r="AE64" s="381">
        <f t="shared" si="7"/>
        <v>0</v>
      </c>
      <c r="AF64" s="203"/>
      <c r="AG64" s="163"/>
      <c r="AH64" s="38"/>
      <c r="AI64" s="171">
        <f t="shared" si="8"/>
        <v>0</v>
      </c>
      <c r="AJ64" s="174">
        <f t="shared" si="9"/>
        <v>0</v>
      </c>
      <c r="AK64" s="459">
        <f t="shared" si="10"/>
        <v>0</v>
      </c>
    </row>
    <row r="65" spans="1:37" ht="15" customHeight="1" x14ac:dyDescent="0.25">
      <c r="A65" s="15">
        <v>53</v>
      </c>
      <c r="B65" s="19" t="s">
        <v>193</v>
      </c>
      <c r="C65" s="20" t="s">
        <v>12</v>
      </c>
      <c r="D65" s="52">
        <f>'Пн День 1 Нед 1'!AL65</f>
        <v>0</v>
      </c>
      <c r="E65" s="20"/>
      <c r="F65" s="38"/>
      <c r="G65" s="144"/>
      <c r="H65" s="144"/>
      <c r="I65" s="144"/>
      <c r="J65" s="35"/>
      <c r="K65" s="38"/>
      <c r="L65" s="38">
        <f t="shared" si="0"/>
        <v>0</v>
      </c>
      <c r="M65" s="38">
        <f t="shared" si="1"/>
        <v>0</v>
      </c>
      <c r="N65" s="363">
        <f t="shared" si="2"/>
        <v>0</v>
      </c>
      <c r="O65" s="38"/>
      <c r="P65" s="144"/>
      <c r="Q65" s="144"/>
      <c r="R65" s="144"/>
      <c r="S65" s="35"/>
      <c r="T65" s="38"/>
      <c r="U65" s="38"/>
      <c r="V65" s="38">
        <f t="shared" si="3"/>
        <v>0</v>
      </c>
      <c r="W65" s="38">
        <f t="shared" si="4"/>
        <v>0</v>
      </c>
      <c r="X65" s="169">
        <f t="shared" si="5"/>
        <v>0</v>
      </c>
      <c r="Y65" s="38"/>
      <c r="Z65" s="35"/>
      <c r="AA65" s="212">
        <f t="shared" si="6"/>
        <v>0</v>
      </c>
      <c r="AB65" s="38"/>
      <c r="AC65" s="38"/>
      <c r="AD65" s="38"/>
      <c r="AE65" s="381">
        <f t="shared" si="7"/>
        <v>0</v>
      </c>
      <c r="AF65" s="203"/>
      <c r="AG65" s="163"/>
      <c r="AH65" s="38"/>
      <c r="AI65" s="171">
        <f t="shared" si="8"/>
        <v>0</v>
      </c>
      <c r="AJ65" s="174">
        <f t="shared" si="9"/>
        <v>0</v>
      </c>
      <c r="AK65" s="459">
        <f t="shared" si="10"/>
        <v>0</v>
      </c>
    </row>
    <row r="66" spans="1:37" ht="15" customHeight="1" x14ac:dyDescent="0.25">
      <c r="A66" s="15">
        <v>54</v>
      </c>
      <c r="B66" s="16" t="s">
        <v>92</v>
      </c>
      <c r="C66" s="25" t="s">
        <v>12</v>
      </c>
      <c r="D66" s="52">
        <f>'Пн День 1 Нед 1'!AL66</f>
        <v>0</v>
      </c>
      <c r="E66" s="444"/>
      <c r="F66" s="38"/>
      <c r="G66" s="144"/>
      <c r="H66" s="144"/>
      <c r="I66" s="144"/>
      <c r="J66" s="35"/>
      <c r="K66" s="38"/>
      <c r="L66" s="38">
        <f t="shared" si="0"/>
        <v>0</v>
      </c>
      <c r="M66" s="38">
        <f t="shared" si="1"/>
        <v>0</v>
      </c>
      <c r="N66" s="363">
        <f t="shared" si="2"/>
        <v>0</v>
      </c>
      <c r="O66" s="38"/>
      <c r="P66" s="144"/>
      <c r="Q66" s="144"/>
      <c r="R66" s="144"/>
      <c r="S66" s="35"/>
      <c r="T66" s="38"/>
      <c r="U66" s="38"/>
      <c r="V66" s="38">
        <f t="shared" si="3"/>
        <v>0</v>
      </c>
      <c r="W66" s="38">
        <f t="shared" si="4"/>
        <v>0</v>
      </c>
      <c r="X66" s="169">
        <f t="shared" si="5"/>
        <v>0</v>
      </c>
      <c r="Y66" s="38"/>
      <c r="Z66" s="35"/>
      <c r="AA66" s="212">
        <f t="shared" si="6"/>
        <v>0</v>
      </c>
      <c r="AB66" s="38"/>
      <c r="AC66" s="38"/>
      <c r="AD66" s="38"/>
      <c r="AE66" s="381">
        <f t="shared" si="7"/>
        <v>0</v>
      </c>
      <c r="AF66" s="203"/>
      <c r="AG66" s="163"/>
      <c r="AH66" s="38"/>
      <c r="AI66" s="171">
        <f t="shared" si="8"/>
        <v>0</v>
      </c>
      <c r="AJ66" s="174">
        <f t="shared" si="9"/>
        <v>0</v>
      </c>
      <c r="AK66" s="459">
        <f t="shared" si="10"/>
        <v>0</v>
      </c>
    </row>
    <row r="67" spans="1:37" ht="15" customHeight="1" x14ac:dyDescent="0.25">
      <c r="A67" s="15">
        <v>55</v>
      </c>
      <c r="B67" s="47" t="s">
        <v>121</v>
      </c>
      <c r="C67" s="25" t="s">
        <v>12</v>
      </c>
      <c r="D67" s="52">
        <f>'Пн День 1 Нед 1'!AL67</f>
        <v>0</v>
      </c>
      <c r="E67" s="444"/>
      <c r="F67" s="38"/>
      <c r="G67" s="144"/>
      <c r="H67" s="144"/>
      <c r="I67" s="144"/>
      <c r="J67" s="35"/>
      <c r="K67" s="38"/>
      <c r="L67" s="38">
        <f t="shared" si="0"/>
        <v>0</v>
      </c>
      <c r="M67" s="38">
        <f t="shared" si="1"/>
        <v>0</v>
      </c>
      <c r="N67" s="363">
        <f t="shared" si="2"/>
        <v>0</v>
      </c>
      <c r="O67" s="38"/>
      <c r="P67" s="144"/>
      <c r="Q67" s="144"/>
      <c r="R67" s="144"/>
      <c r="S67" s="35"/>
      <c r="T67" s="38"/>
      <c r="U67" s="38"/>
      <c r="V67" s="38">
        <f t="shared" si="3"/>
        <v>0</v>
      </c>
      <c r="W67" s="38">
        <f t="shared" si="4"/>
        <v>0</v>
      </c>
      <c r="X67" s="169">
        <f t="shared" si="5"/>
        <v>0</v>
      </c>
      <c r="Y67" s="38"/>
      <c r="Z67" s="35"/>
      <c r="AA67" s="212">
        <f t="shared" si="6"/>
        <v>0</v>
      </c>
      <c r="AB67" s="38"/>
      <c r="AC67" s="38"/>
      <c r="AD67" s="38"/>
      <c r="AE67" s="381">
        <f t="shared" si="7"/>
        <v>0</v>
      </c>
      <c r="AF67" s="203"/>
      <c r="AG67" s="163"/>
      <c r="AH67" s="38"/>
      <c r="AI67" s="171">
        <f t="shared" si="8"/>
        <v>0</v>
      </c>
      <c r="AJ67" s="174">
        <f t="shared" si="9"/>
        <v>0</v>
      </c>
      <c r="AK67" s="459">
        <f t="shared" si="10"/>
        <v>0</v>
      </c>
    </row>
    <row r="68" spans="1:37" ht="15" customHeight="1" x14ac:dyDescent="0.25">
      <c r="A68" s="15">
        <v>56</v>
      </c>
      <c r="B68" s="19" t="s">
        <v>53</v>
      </c>
      <c r="C68" s="20" t="s">
        <v>12</v>
      </c>
      <c r="D68" s="52">
        <f>'Пн День 1 Нед 1'!AL68</f>
        <v>0</v>
      </c>
      <c r="E68" s="20"/>
      <c r="F68" s="38"/>
      <c r="G68" s="144"/>
      <c r="H68" s="144"/>
      <c r="I68" s="144"/>
      <c r="J68" s="35"/>
      <c r="K68" s="38"/>
      <c r="L68" s="38">
        <f t="shared" si="0"/>
        <v>0</v>
      </c>
      <c r="M68" s="38">
        <f t="shared" si="1"/>
        <v>0</v>
      </c>
      <c r="N68" s="363">
        <f t="shared" si="2"/>
        <v>0</v>
      </c>
      <c r="O68" s="38"/>
      <c r="P68" s="144"/>
      <c r="Q68" s="144"/>
      <c r="R68" s="144"/>
      <c r="S68" s="35"/>
      <c r="T68" s="38"/>
      <c r="U68" s="38"/>
      <c r="V68" s="38">
        <f t="shared" si="3"/>
        <v>0</v>
      </c>
      <c r="W68" s="38">
        <f t="shared" si="4"/>
        <v>0</v>
      </c>
      <c r="X68" s="169">
        <f t="shared" si="5"/>
        <v>0</v>
      </c>
      <c r="Y68" s="38"/>
      <c r="Z68" s="35"/>
      <c r="AA68" s="212">
        <f t="shared" si="6"/>
        <v>0</v>
      </c>
      <c r="AB68" s="38"/>
      <c r="AC68" s="38"/>
      <c r="AD68" s="38"/>
      <c r="AE68" s="381">
        <f t="shared" si="7"/>
        <v>0</v>
      </c>
      <c r="AF68" s="203"/>
      <c r="AG68" s="163"/>
      <c r="AH68" s="38"/>
      <c r="AI68" s="171">
        <f t="shared" si="8"/>
        <v>0</v>
      </c>
      <c r="AJ68" s="174">
        <f t="shared" si="9"/>
        <v>0</v>
      </c>
      <c r="AK68" s="459">
        <f t="shared" si="10"/>
        <v>0</v>
      </c>
    </row>
    <row r="69" spans="1:37" x14ac:dyDescent="0.25">
      <c r="A69" s="15">
        <v>57</v>
      </c>
      <c r="B69" s="16" t="s">
        <v>54</v>
      </c>
      <c r="C69" s="17" t="s">
        <v>12</v>
      </c>
      <c r="D69" s="52">
        <f>'Пн День 1 Нед 1'!AL69</f>
        <v>0</v>
      </c>
      <c r="E69" s="20"/>
      <c r="F69" s="38"/>
      <c r="G69" s="144"/>
      <c r="H69" s="144"/>
      <c r="I69" s="144"/>
      <c r="J69" s="35"/>
      <c r="K69" s="38"/>
      <c r="L69" s="38">
        <f t="shared" si="0"/>
        <v>0</v>
      </c>
      <c r="M69" s="38">
        <f t="shared" si="1"/>
        <v>0</v>
      </c>
      <c r="N69" s="363">
        <f t="shared" si="2"/>
        <v>0</v>
      </c>
      <c r="O69" s="38"/>
      <c r="P69" s="144"/>
      <c r="Q69" s="144"/>
      <c r="R69" s="144"/>
      <c r="S69" s="35"/>
      <c r="T69" s="38"/>
      <c r="U69" s="38"/>
      <c r="V69" s="38">
        <f t="shared" si="3"/>
        <v>0</v>
      </c>
      <c r="W69" s="38">
        <f t="shared" si="4"/>
        <v>0</v>
      </c>
      <c r="X69" s="169">
        <f t="shared" si="5"/>
        <v>0</v>
      </c>
      <c r="Y69" s="38"/>
      <c r="Z69" s="35"/>
      <c r="AA69" s="212">
        <f t="shared" si="6"/>
        <v>0</v>
      </c>
      <c r="AB69" s="38"/>
      <c r="AC69" s="38"/>
      <c r="AD69" s="38"/>
      <c r="AE69" s="381">
        <f t="shared" si="7"/>
        <v>0</v>
      </c>
      <c r="AF69" s="203"/>
      <c r="AG69" s="163"/>
      <c r="AH69" s="38"/>
      <c r="AI69" s="171">
        <f t="shared" si="8"/>
        <v>0</v>
      </c>
      <c r="AJ69" s="174">
        <f t="shared" si="9"/>
        <v>0</v>
      </c>
      <c r="AK69" s="459">
        <f t="shared" si="10"/>
        <v>0</v>
      </c>
    </row>
    <row r="70" spans="1:37" ht="15" customHeight="1" x14ac:dyDescent="0.25">
      <c r="A70" s="15">
        <v>58</v>
      </c>
      <c r="B70" s="16" t="s">
        <v>55</v>
      </c>
      <c r="C70" s="17" t="s">
        <v>12</v>
      </c>
      <c r="D70" s="52">
        <f>'Пн День 1 Нед 1'!AL70</f>
        <v>0</v>
      </c>
      <c r="E70" s="20"/>
      <c r="F70" s="38"/>
      <c r="G70" s="144"/>
      <c r="H70" s="144"/>
      <c r="I70" s="144"/>
      <c r="J70" s="35"/>
      <c r="K70" s="38"/>
      <c r="L70" s="38">
        <f t="shared" si="0"/>
        <v>0</v>
      </c>
      <c r="M70" s="38">
        <f t="shared" si="1"/>
        <v>0</v>
      </c>
      <c r="N70" s="363">
        <f t="shared" si="2"/>
        <v>0</v>
      </c>
      <c r="O70" s="38"/>
      <c r="P70" s="144"/>
      <c r="Q70" s="144"/>
      <c r="R70" s="144"/>
      <c r="S70" s="35"/>
      <c r="T70" s="38"/>
      <c r="U70" s="38"/>
      <c r="V70" s="38">
        <f t="shared" si="3"/>
        <v>0</v>
      </c>
      <c r="W70" s="38">
        <f t="shared" si="4"/>
        <v>0</v>
      </c>
      <c r="X70" s="169">
        <f t="shared" si="5"/>
        <v>0</v>
      </c>
      <c r="Y70" s="38"/>
      <c r="Z70" s="35"/>
      <c r="AA70" s="212">
        <f t="shared" si="6"/>
        <v>0</v>
      </c>
      <c r="AB70" s="38"/>
      <c r="AC70" s="38"/>
      <c r="AD70" s="38"/>
      <c r="AE70" s="381">
        <f t="shared" si="7"/>
        <v>0</v>
      </c>
      <c r="AF70" s="203"/>
      <c r="AG70" s="163"/>
      <c r="AH70" s="38"/>
      <c r="AI70" s="171">
        <f t="shared" si="8"/>
        <v>0</v>
      </c>
      <c r="AJ70" s="174">
        <f t="shared" si="9"/>
        <v>0</v>
      </c>
      <c r="AK70" s="459">
        <f t="shared" si="10"/>
        <v>0</v>
      </c>
    </row>
    <row r="71" spans="1:37" x14ac:dyDescent="0.25">
      <c r="A71" s="15">
        <v>59</v>
      </c>
      <c r="B71" s="16" t="s">
        <v>56</v>
      </c>
      <c r="C71" s="17" t="s">
        <v>12</v>
      </c>
      <c r="D71" s="52">
        <f>'Пн День 1 Нед 1'!AL71</f>
        <v>0</v>
      </c>
      <c r="E71" s="20"/>
      <c r="F71" s="38"/>
      <c r="G71" s="144"/>
      <c r="H71" s="144"/>
      <c r="I71" s="144"/>
      <c r="J71" s="35"/>
      <c r="K71" s="38"/>
      <c r="L71" s="38">
        <f t="shared" si="0"/>
        <v>0</v>
      </c>
      <c r="M71" s="38">
        <f t="shared" si="1"/>
        <v>0</v>
      </c>
      <c r="N71" s="363">
        <f t="shared" si="2"/>
        <v>0</v>
      </c>
      <c r="O71" s="38"/>
      <c r="P71" s="144"/>
      <c r="Q71" s="144"/>
      <c r="R71" s="144"/>
      <c r="S71" s="35"/>
      <c r="T71" s="38"/>
      <c r="U71" s="38"/>
      <c r="V71" s="38">
        <f t="shared" si="3"/>
        <v>0</v>
      </c>
      <c r="W71" s="38">
        <f t="shared" si="4"/>
        <v>0</v>
      </c>
      <c r="X71" s="169">
        <f t="shared" si="5"/>
        <v>0</v>
      </c>
      <c r="Y71" s="38"/>
      <c r="Z71" s="35"/>
      <c r="AA71" s="212">
        <f t="shared" si="6"/>
        <v>0</v>
      </c>
      <c r="AB71" s="38"/>
      <c r="AC71" s="38"/>
      <c r="AD71" s="38"/>
      <c r="AE71" s="381">
        <f t="shared" si="7"/>
        <v>0</v>
      </c>
      <c r="AF71" s="203"/>
      <c r="AG71" s="163"/>
      <c r="AH71" s="38"/>
      <c r="AI71" s="171">
        <f t="shared" si="8"/>
        <v>0</v>
      </c>
      <c r="AJ71" s="174">
        <f t="shared" si="9"/>
        <v>0</v>
      </c>
      <c r="AK71" s="459">
        <f t="shared" si="10"/>
        <v>0</v>
      </c>
    </row>
    <row r="72" spans="1:37" ht="15" customHeight="1" x14ac:dyDescent="0.25">
      <c r="A72" s="15">
        <v>60</v>
      </c>
      <c r="B72" s="47" t="s">
        <v>109</v>
      </c>
      <c r="C72" s="55" t="s">
        <v>12</v>
      </c>
      <c r="D72" s="52">
        <f>'Пн День 1 Нед 1'!AL72</f>
        <v>0</v>
      </c>
      <c r="E72" s="445"/>
      <c r="F72" s="38"/>
      <c r="G72" s="144"/>
      <c r="H72" s="144"/>
      <c r="I72" s="144"/>
      <c r="J72" s="35"/>
      <c r="K72" s="38"/>
      <c r="L72" s="38">
        <f t="shared" ref="L72:L135" si="11">(K72+J72+I72+G72+F72)*$L$5</f>
        <v>0</v>
      </c>
      <c r="M72" s="38">
        <f t="shared" ref="M72:M135" si="12">(K72+J72+I72+H72+F72)*$M$5</f>
        <v>0</v>
      </c>
      <c r="N72" s="363">
        <f t="shared" ref="N72:N135" si="13">M72+L72</f>
        <v>0</v>
      </c>
      <c r="O72" s="38"/>
      <c r="P72" s="144"/>
      <c r="Q72" s="144"/>
      <c r="R72" s="144"/>
      <c r="S72" s="35"/>
      <c r="T72" s="38"/>
      <c r="U72" s="38"/>
      <c r="V72" s="38">
        <f t="shared" ref="V72:V135" si="14">(O72+P72+R72+S72+T72)*$V$5</f>
        <v>0</v>
      </c>
      <c r="W72" s="38">
        <f t="shared" ref="W72:W135" si="15">(O72+Q72+R72+S72+T72)*$W$5</f>
        <v>0</v>
      </c>
      <c r="X72" s="169">
        <f t="shared" ref="X72:X135" si="16">V72+W72</f>
        <v>0</v>
      </c>
      <c r="Y72" s="38"/>
      <c r="Z72" s="35"/>
      <c r="AA72" s="212">
        <f t="shared" ref="AA72:AA135" si="17">(Y72+Z72)*$AA$5</f>
        <v>0</v>
      </c>
      <c r="AB72" s="38"/>
      <c r="AC72" s="38"/>
      <c r="AD72" s="38"/>
      <c r="AE72" s="381">
        <f t="shared" ref="AE72:AE135" si="18">(AB72+AC72+AD72)*$AE$5</f>
        <v>0</v>
      </c>
      <c r="AF72" s="203"/>
      <c r="AG72" s="163"/>
      <c r="AH72" s="38"/>
      <c r="AI72" s="171">
        <f t="shared" ref="AI72:AI135" si="19">(AF72+AG72+AH72)*$AI$5</f>
        <v>0</v>
      </c>
      <c r="AJ72" s="174">
        <f t="shared" ref="AJ72:AJ135" si="20">N72+X72+AA72+AE72+AI72</f>
        <v>0</v>
      </c>
      <c r="AK72" s="459">
        <f t="shared" ref="AK72:AK135" si="21">(D72+E72)-AJ72</f>
        <v>0</v>
      </c>
    </row>
    <row r="73" spans="1:37" ht="15" customHeight="1" x14ac:dyDescent="0.25">
      <c r="A73" s="15"/>
      <c r="B73" s="280" t="s">
        <v>197</v>
      </c>
      <c r="C73" s="7"/>
      <c r="D73" s="52">
        <f>'Пн День 1 Нед 1'!AL73</f>
        <v>0</v>
      </c>
      <c r="E73" s="7"/>
      <c r="F73" s="38"/>
      <c r="G73" s="144"/>
      <c r="H73" s="144"/>
      <c r="I73" s="144"/>
      <c r="J73" s="35"/>
      <c r="K73" s="38"/>
      <c r="L73" s="38">
        <f t="shared" si="11"/>
        <v>0</v>
      </c>
      <c r="M73" s="38">
        <f t="shared" si="12"/>
        <v>0</v>
      </c>
      <c r="N73" s="363">
        <f t="shared" si="13"/>
        <v>0</v>
      </c>
      <c r="O73" s="38"/>
      <c r="P73" s="144"/>
      <c r="Q73" s="144"/>
      <c r="R73" s="144"/>
      <c r="S73" s="35"/>
      <c r="T73" s="38"/>
      <c r="U73" s="38"/>
      <c r="V73" s="38">
        <f t="shared" si="14"/>
        <v>0</v>
      </c>
      <c r="W73" s="38">
        <f t="shared" si="15"/>
        <v>0</v>
      </c>
      <c r="X73" s="169">
        <f t="shared" si="16"/>
        <v>0</v>
      </c>
      <c r="Y73" s="38"/>
      <c r="Z73" s="35"/>
      <c r="AA73" s="212">
        <f t="shared" si="17"/>
        <v>0</v>
      </c>
      <c r="AB73" s="38"/>
      <c r="AC73" s="38"/>
      <c r="AD73" s="38"/>
      <c r="AE73" s="381">
        <f t="shared" si="18"/>
        <v>0</v>
      </c>
      <c r="AF73" s="203"/>
      <c r="AG73" s="163"/>
      <c r="AH73" s="38"/>
      <c r="AI73" s="171">
        <f t="shared" si="19"/>
        <v>0</v>
      </c>
      <c r="AJ73" s="174">
        <f t="shared" si="20"/>
        <v>0</v>
      </c>
      <c r="AK73" s="459">
        <f t="shared" si="21"/>
        <v>0</v>
      </c>
    </row>
    <row r="74" spans="1:37" x14ac:dyDescent="0.25">
      <c r="A74" s="15">
        <v>61</v>
      </c>
      <c r="B74" s="16" t="s">
        <v>57</v>
      </c>
      <c r="C74" s="17" t="s">
        <v>12</v>
      </c>
      <c r="D74" s="52">
        <f>'Пн День 1 Нед 1'!AL74</f>
        <v>0</v>
      </c>
      <c r="E74" s="20"/>
      <c r="F74" s="38"/>
      <c r="G74" s="144"/>
      <c r="H74" s="144"/>
      <c r="I74" s="144"/>
      <c r="J74" s="35">
        <v>5.0000000000000001E-4</v>
      </c>
      <c r="K74" s="38"/>
      <c r="L74" s="38">
        <f t="shared" si="11"/>
        <v>0</v>
      </c>
      <c r="M74" s="38">
        <f t="shared" si="12"/>
        <v>0</v>
      </c>
      <c r="N74" s="363">
        <f t="shared" si="13"/>
        <v>0</v>
      </c>
      <c r="O74" s="38"/>
      <c r="P74" s="144"/>
      <c r="Q74" s="144"/>
      <c r="R74" s="144"/>
      <c r="S74" s="35">
        <v>5.0000000000000001E-4</v>
      </c>
      <c r="T74" s="38"/>
      <c r="U74" s="38"/>
      <c r="V74" s="38">
        <f t="shared" si="14"/>
        <v>0</v>
      </c>
      <c r="W74" s="38">
        <f t="shared" si="15"/>
        <v>0</v>
      </c>
      <c r="X74" s="169">
        <f t="shared" si="16"/>
        <v>0</v>
      </c>
      <c r="Y74" s="38"/>
      <c r="Z74" s="227">
        <v>5.0000000000000001E-4</v>
      </c>
      <c r="AA74" s="212">
        <f t="shared" si="17"/>
        <v>0</v>
      </c>
      <c r="AB74" s="38"/>
      <c r="AC74" s="170">
        <v>1E-3</v>
      </c>
      <c r="AD74" s="38"/>
      <c r="AE74" s="381">
        <f t="shared" si="18"/>
        <v>0</v>
      </c>
      <c r="AF74" s="203"/>
      <c r="AG74" s="163"/>
      <c r="AH74" s="38"/>
      <c r="AI74" s="171">
        <f t="shared" si="19"/>
        <v>0</v>
      </c>
      <c r="AJ74" s="174">
        <f t="shared" si="20"/>
        <v>0</v>
      </c>
      <c r="AK74" s="459">
        <f t="shared" si="21"/>
        <v>0</v>
      </c>
    </row>
    <row r="75" spans="1:37" ht="15" customHeight="1" x14ac:dyDescent="0.25">
      <c r="A75" s="15">
        <v>62</v>
      </c>
      <c r="B75" s="16" t="s">
        <v>58</v>
      </c>
      <c r="C75" s="17" t="s">
        <v>12</v>
      </c>
      <c r="D75" s="52">
        <f>'Пн День 1 Нед 1'!AL75</f>
        <v>0</v>
      </c>
      <c r="E75" s="20"/>
      <c r="F75" s="38"/>
      <c r="G75" s="144"/>
      <c r="H75" s="144"/>
      <c r="I75" s="144"/>
      <c r="J75" s="35"/>
      <c r="K75" s="38"/>
      <c r="L75" s="38">
        <f t="shared" si="11"/>
        <v>0</v>
      </c>
      <c r="M75" s="38">
        <f t="shared" si="12"/>
        <v>0</v>
      </c>
      <c r="N75" s="363">
        <f t="shared" si="13"/>
        <v>0</v>
      </c>
      <c r="O75" s="38"/>
      <c r="P75" s="144"/>
      <c r="Q75" s="144"/>
      <c r="R75" s="144"/>
      <c r="S75" s="35"/>
      <c r="T75" s="38"/>
      <c r="U75" s="38"/>
      <c r="V75" s="38">
        <f t="shared" si="14"/>
        <v>0</v>
      </c>
      <c r="W75" s="38">
        <f t="shared" si="15"/>
        <v>0</v>
      </c>
      <c r="X75" s="169">
        <f t="shared" si="16"/>
        <v>0</v>
      </c>
      <c r="Y75" s="38"/>
      <c r="Z75" s="35"/>
      <c r="AA75" s="212">
        <f t="shared" si="17"/>
        <v>0</v>
      </c>
      <c r="AB75" s="38"/>
      <c r="AC75" s="38"/>
      <c r="AD75" s="38"/>
      <c r="AE75" s="381">
        <f t="shared" si="18"/>
        <v>0</v>
      </c>
      <c r="AF75" s="203"/>
      <c r="AG75" s="163"/>
      <c r="AH75" s="38"/>
      <c r="AI75" s="171">
        <f t="shared" si="19"/>
        <v>0</v>
      </c>
      <c r="AJ75" s="174">
        <f t="shared" si="20"/>
        <v>0</v>
      </c>
      <c r="AK75" s="459">
        <f t="shared" si="21"/>
        <v>0</v>
      </c>
    </row>
    <row r="76" spans="1:37" x14ac:dyDescent="0.25">
      <c r="A76" s="15">
        <v>63</v>
      </c>
      <c r="B76" s="16" t="s">
        <v>59</v>
      </c>
      <c r="C76" s="17" t="s">
        <v>12</v>
      </c>
      <c r="D76" s="52">
        <f>'Пн День 1 Нед 1'!AL76</f>
        <v>0</v>
      </c>
      <c r="E76" s="20"/>
      <c r="F76" s="38"/>
      <c r="G76" s="144"/>
      <c r="H76" s="144"/>
      <c r="I76" s="144"/>
      <c r="J76" s="35"/>
      <c r="K76" s="38"/>
      <c r="L76" s="38">
        <f t="shared" si="11"/>
        <v>0</v>
      </c>
      <c r="M76" s="38">
        <f t="shared" si="12"/>
        <v>0</v>
      </c>
      <c r="N76" s="363">
        <f t="shared" si="13"/>
        <v>0</v>
      </c>
      <c r="O76" s="38"/>
      <c r="P76" s="144"/>
      <c r="Q76" s="144"/>
      <c r="R76" s="144"/>
      <c r="S76" s="35"/>
      <c r="T76" s="38"/>
      <c r="U76" s="38"/>
      <c r="V76" s="38">
        <f t="shared" si="14"/>
        <v>0</v>
      </c>
      <c r="W76" s="38">
        <f t="shared" si="15"/>
        <v>0</v>
      </c>
      <c r="X76" s="169">
        <f t="shared" si="16"/>
        <v>0</v>
      </c>
      <c r="Y76" s="38"/>
      <c r="Z76" s="35"/>
      <c r="AA76" s="212">
        <f t="shared" si="17"/>
        <v>0</v>
      </c>
      <c r="AB76" s="38"/>
      <c r="AC76" s="38"/>
      <c r="AD76" s="38"/>
      <c r="AE76" s="381">
        <f t="shared" si="18"/>
        <v>0</v>
      </c>
      <c r="AF76" s="203"/>
      <c r="AG76" s="203"/>
      <c r="AH76" s="38"/>
      <c r="AI76" s="171">
        <f t="shared" si="19"/>
        <v>0</v>
      </c>
      <c r="AJ76" s="174">
        <f t="shared" si="20"/>
        <v>0</v>
      </c>
      <c r="AK76" s="459">
        <f t="shared" si="21"/>
        <v>0</v>
      </c>
    </row>
    <row r="77" spans="1:37" ht="15" customHeight="1" x14ac:dyDescent="0.25">
      <c r="A77" s="15">
        <v>64</v>
      </c>
      <c r="B77" s="16" t="s">
        <v>60</v>
      </c>
      <c r="C77" s="17" t="s">
        <v>12</v>
      </c>
      <c r="D77" s="52">
        <f>'Пн День 1 Нед 1'!AL77</f>
        <v>0</v>
      </c>
      <c r="E77" s="20"/>
      <c r="F77" s="38"/>
      <c r="G77" s="144"/>
      <c r="H77" s="144"/>
      <c r="I77" s="144"/>
      <c r="J77" s="35"/>
      <c r="K77" s="38"/>
      <c r="L77" s="38">
        <f t="shared" si="11"/>
        <v>0</v>
      </c>
      <c r="M77" s="38">
        <f t="shared" si="12"/>
        <v>0</v>
      </c>
      <c r="N77" s="363">
        <f t="shared" si="13"/>
        <v>0</v>
      </c>
      <c r="O77" s="38"/>
      <c r="P77" s="144"/>
      <c r="Q77" s="144"/>
      <c r="R77" s="144"/>
      <c r="S77" s="35"/>
      <c r="T77" s="38"/>
      <c r="U77" s="38"/>
      <c r="V77" s="38">
        <f t="shared" si="14"/>
        <v>0</v>
      </c>
      <c r="W77" s="38">
        <f t="shared" si="15"/>
        <v>0</v>
      </c>
      <c r="X77" s="169">
        <f t="shared" si="16"/>
        <v>0</v>
      </c>
      <c r="Y77" s="38"/>
      <c r="Z77" s="35"/>
      <c r="AA77" s="212">
        <f t="shared" si="17"/>
        <v>0</v>
      </c>
      <c r="AB77" s="38"/>
      <c r="AC77" s="38"/>
      <c r="AD77" s="38"/>
      <c r="AE77" s="381">
        <f t="shared" si="18"/>
        <v>0</v>
      </c>
      <c r="AF77" s="203"/>
      <c r="AG77" s="163"/>
      <c r="AH77" s="38"/>
      <c r="AI77" s="171">
        <f t="shared" si="19"/>
        <v>0</v>
      </c>
      <c r="AJ77" s="174">
        <f t="shared" si="20"/>
        <v>0</v>
      </c>
      <c r="AK77" s="459">
        <f t="shared" si="21"/>
        <v>0</v>
      </c>
    </row>
    <row r="78" spans="1:37" ht="15" customHeight="1" x14ac:dyDescent="0.25">
      <c r="A78" s="15">
        <v>65</v>
      </c>
      <c r="B78" s="16" t="s">
        <v>194</v>
      </c>
      <c r="C78" s="17" t="s">
        <v>12</v>
      </c>
      <c r="D78" s="52">
        <f>'Пн День 1 Нед 1'!AL78</f>
        <v>0</v>
      </c>
      <c r="E78" s="20"/>
      <c r="F78" s="38"/>
      <c r="G78" s="144"/>
      <c r="H78" s="144"/>
      <c r="I78" s="144"/>
      <c r="J78" s="35"/>
      <c r="K78" s="38"/>
      <c r="L78" s="38">
        <f t="shared" si="11"/>
        <v>0</v>
      </c>
      <c r="M78" s="38">
        <f t="shared" si="12"/>
        <v>0</v>
      </c>
      <c r="N78" s="363">
        <f t="shared" si="13"/>
        <v>0</v>
      </c>
      <c r="O78" s="38"/>
      <c r="P78" s="144"/>
      <c r="Q78" s="144"/>
      <c r="R78" s="144"/>
      <c r="S78" s="35"/>
      <c r="T78" s="38"/>
      <c r="U78" s="38"/>
      <c r="V78" s="38">
        <f t="shared" si="14"/>
        <v>0</v>
      </c>
      <c r="W78" s="38">
        <f t="shared" si="15"/>
        <v>0</v>
      </c>
      <c r="X78" s="169">
        <f t="shared" si="16"/>
        <v>0</v>
      </c>
      <c r="Y78" s="38"/>
      <c r="Z78" s="35"/>
      <c r="AA78" s="212">
        <f t="shared" si="17"/>
        <v>0</v>
      </c>
      <c r="AB78" s="38"/>
      <c r="AC78" s="38"/>
      <c r="AD78" s="38"/>
      <c r="AE78" s="381">
        <f t="shared" si="18"/>
        <v>0</v>
      </c>
      <c r="AF78" s="203"/>
      <c r="AG78" s="163"/>
      <c r="AH78" s="38"/>
      <c r="AI78" s="171">
        <f t="shared" si="19"/>
        <v>0</v>
      </c>
      <c r="AJ78" s="174">
        <f t="shared" si="20"/>
        <v>0</v>
      </c>
      <c r="AK78" s="459">
        <f t="shared" si="21"/>
        <v>0</v>
      </c>
    </row>
    <row r="79" spans="1:37" ht="15" customHeight="1" x14ac:dyDescent="0.25">
      <c r="A79" s="15"/>
      <c r="B79" s="280" t="s">
        <v>195</v>
      </c>
      <c r="C79" s="7"/>
      <c r="D79" s="52">
        <f>'Пн День 1 Нед 1'!AL79</f>
        <v>0</v>
      </c>
      <c r="E79" s="7"/>
      <c r="F79" s="38"/>
      <c r="G79" s="144"/>
      <c r="H79" s="144"/>
      <c r="I79" s="144"/>
      <c r="J79" s="35"/>
      <c r="K79" s="38"/>
      <c r="L79" s="38">
        <f t="shared" si="11"/>
        <v>0</v>
      </c>
      <c r="M79" s="38">
        <f t="shared" si="12"/>
        <v>0</v>
      </c>
      <c r="N79" s="363">
        <f t="shared" si="13"/>
        <v>0</v>
      </c>
      <c r="O79" s="38"/>
      <c r="P79" s="144"/>
      <c r="Q79" s="144"/>
      <c r="R79" s="144"/>
      <c r="S79" s="35"/>
      <c r="T79" s="38"/>
      <c r="U79" s="38"/>
      <c r="V79" s="38">
        <f t="shared" si="14"/>
        <v>0</v>
      </c>
      <c r="W79" s="38">
        <f t="shared" si="15"/>
        <v>0</v>
      </c>
      <c r="X79" s="169">
        <f t="shared" si="16"/>
        <v>0</v>
      </c>
      <c r="Y79" s="38"/>
      <c r="Z79" s="35"/>
      <c r="AA79" s="212">
        <f t="shared" si="17"/>
        <v>0</v>
      </c>
      <c r="AB79" s="38"/>
      <c r="AC79" s="38"/>
      <c r="AD79" s="38"/>
      <c r="AE79" s="381">
        <f t="shared" si="18"/>
        <v>0</v>
      </c>
      <c r="AF79" s="203"/>
      <c r="AG79" s="163"/>
      <c r="AH79" s="38"/>
      <c r="AI79" s="171">
        <f t="shared" si="19"/>
        <v>0</v>
      </c>
      <c r="AJ79" s="174">
        <f t="shared" si="20"/>
        <v>0</v>
      </c>
      <c r="AK79" s="459">
        <f t="shared" si="21"/>
        <v>0</v>
      </c>
    </row>
    <row r="80" spans="1:37" ht="15" customHeight="1" x14ac:dyDescent="0.25">
      <c r="A80" s="15">
        <v>66</v>
      </c>
      <c r="B80" s="19" t="s">
        <v>66</v>
      </c>
      <c r="C80" s="20" t="s">
        <v>12</v>
      </c>
      <c r="D80" s="52">
        <f>'Пн День 1 Нед 1'!AL80</f>
        <v>0</v>
      </c>
      <c r="E80" s="20"/>
      <c r="F80" s="38"/>
      <c r="G80" s="144"/>
      <c r="H80" s="144"/>
      <c r="I80" s="144"/>
      <c r="J80" s="35"/>
      <c r="K80" s="38"/>
      <c r="L80" s="38">
        <f t="shared" si="11"/>
        <v>0</v>
      </c>
      <c r="M80" s="38">
        <f t="shared" si="12"/>
        <v>0</v>
      </c>
      <c r="N80" s="363">
        <f t="shared" si="13"/>
        <v>0</v>
      </c>
      <c r="O80" s="38"/>
      <c r="P80" s="144"/>
      <c r="Q80" s="144"/>
      <c r="R80" s="144"/>
      <c r="S80" s="35"/>
      <c r="T80" s="38"/>
      <c r="U80" s="38"/>
      <c r="V80" s="38">
        <f t="shared" si="14"/>
        <v>0</v>
      </c>
      <c r="W80" s="38">
        <f t="shared" si="15"/>
        <v>0</v>
      </c>
      <c r="X80" s="169">
        <f t="shared" si="16"/>
        <v>0</v>
      </c>
      <c r="Y80" s="38"/>
      <c r="Z80" s="35"/>
      <c r="AA80" s="212">
        <f t="shared" si="17"/>
        <v>0</v>
      </c>
      <c r="AB80" s="38"/>
      <c r="AC80" s="38"/>
      <c r="AD80" s="38"/>
      <c r="AE80" s="381">
        <f t="shared" si="18"/>
        <v>0</v>
      </c>
      <c r="AF80" s="203"/>
      <c r="AG80" s="163"/>
      <c r="AH80" s="38"/>
      <c r="AI80" s="171">
        <f t="shared" si="19"/>
        <v>0</v>
      </c>
      <c r="AJ80" s="174">
        <f t="shared" si="20"/>
        <v>0</v>
      </c>
      <c r="AK80" s="459">
        <f t="shared" si="21"/>
        <v>0</v>
      </c>
    </row>
    <row r="81" spans="1:37" ht="15" customHeight="1" x14ac:dyDescent="0.25">
      <c r="A81" s="15">
        <v>67</v>
      </c>
      <c r="B81" s="19" t="s">
        <v>67</v>
      </c>
      <c r="C81" s="20" t="s">
        <v>12</v>
      </c>
      <c r="D81" s="52">
        <f>'Пн День 1 Нед 1'!AL81</f>
        <v>0</v>
      </c>
      <c r="E81" s="20"/>
      <c r="F81" s="38"/>
      <c r="G81" s="144"/>
      <c r="H81" s="144"/>
      <c r="I81" s="144"/>
      <c r="J81" s="35"/>
      <c r="K81" s="38"/>
      <c r="L81" s="38">
        <f t="shared" si="11"/>
        <v>0</v>
      </c>
      <c r="M81" s="38">
        <f t="shared" si="12"/>
        <v>0</v>
      </c>
      <c r="N81" s="363">
        <f t="shared" si="13"/>
        <v>0</v>
      </c>
      <c r="O81" s="38"/>
      <c r="P81" s="144"/>
      <c r="Q81" s="144"/>
      <c r="R81" s="144"/>
      <c r="S81" s="35"/>
      <c r="T81" s="38"/>
      <c r="U81" s="38"/>
      <c r="V81" s="38">
        <f t="shared" si="14"/>
        <v>0</v>
      </c>
      <c r="W81" s="38">
        <f t="shared" si="15"/>
        <v>0</v>
      </c>
      <c r="X81" s="169">
        <f t="shared" si="16"/>
        <v>0</v>
      </c>
      <c r="Y81" s="38"/>
      <c r="Z81" s="35"/>
      <c r="AA81" s="212">
        <f t="shared" si="17"/>
        <v>0</v>
      </c>
      <c r="AB81" s="38"/>
      <c r="AC81" s="38"/>
      <c r="AD81" s="38"/>
      <c r="AE81" s="381">
        <f t="shared" si="18"/>
        <v>0</v>
      </c>
      <c r="AF81" s="203"/>
      <c r="AG81" s="163"/>
      <c r="AH81" s="38"/>
      <c r="AI81" s="171">
        <f t="shared" si="19"/>
        <v>0</v>
      </c>
      <c r="AJ81" s="174">
        <f t="shared" si="20"/>
        <v>0</v>
      </c>
      <c r="AK81" s="459">
        <f t="shared" si="21"/>
        <v>0</v>
      </c>
    </row>
    <row r="82" spans="1:37" ht="15" customHeight="1" x14ac:dyDescent="0.25">
      <c r="A82" s="15">
        <v>68</v>
      </c>
      <c r="B82" s="19" t="s">
        <v>68</v>
      </c>
      <c r="C82" s="20" t="s">
        <v>12</v>
      </c>
      <c r="D82" s="52">
        <f>'Пн День 1 Нед 1'!AL82</f>
        <v>0</v>
      </c>
      <c r="E82" s="20"/>
      <c r="F82" s="38"/>
      <c r="G82" s="144"/>
      <c r="H82" s="144"/>
      <c r="I82" s="144"/>
      <c r="J82" s="35"/>
      <c r="K82" s="38"/>
      <c r="L82" s="38">
        <f t="shared" si="11"/>
        <v>0</v>
      </c>
      <c r="M82" s="38">
        <f t="shared" si="12"/>
        <v>0</v>
      </c>
      <c r="N82" s="363">
        <f t="shared" si="13"/>
        <v>0</v>
      </c>
      <c r="O82" s="38"/>
      <c r="P82" s="144"/>
      <c r="Q82" s="144"/>
      <c r="R82" s="144"/>
      <c r="S82" s="35"/>
      <c r="T82" s="38"/>
      <c r="U82" s="38"/>
      <c r="V82" s="38">
        <f t="shared" si="14"/>
        <v>0</v>
      </c>
      <c r="W82" s="38">
        <f t="shared" si="15"/>
        <v>0</v>
      </c>
      <c r="X82" s="169">
        <f t="shared" si="16"/>
        <v>0</v>
      </c>
      <c r="Y82" s="38"/>
      <c r="Z82" s="35"/>
      <c r="AA82" s="212">
        <f t="shared" si="17"/>
        <v>0</v>
      </c>
      <c r="AB82" s="38"/>
      <c r="AC82" s="38"/>
      <c r="AD82" s="38"/>
      <c r="AE82" s="381">
        <f t="shared" si="18"/>
        <v>0</v>
      </c>
      <c r="AF82" s="203"/>
      <c r="AG82" s="163"/>
      <c r="AH82" s="38"/>
      <c r="AI82" s="171">
        <f t="shared" si="19"/>
        <v>0</v>
      </c>
      <c r="AJ82" s="174">
        <f t="shared" si="20"/>
        <v>0</v>
      </c>
      <c r="AK82" s="459">
        <f t="shared" si="21"/>
        <v>0</v>
      </c>
    </row>
    <row r="83" spans="1:37" ht="15" customHeight="1" x14ac:dyDescent="0.25">
      <c r="A83" s="15">
        <v>69</v>
      </c>
      <c r="B83" s="16" t="s">
        <v>69</v>
      </c>
      <c r="C83" s="17" t="s">
        <v>12</v>
      </c>
      <c r="D83" s="52">
        <f>'Пн День 1 Нед 1'!AL83</f>
        <v>0</v>
      </c>
      <c r="E83" s="20"/>
      <c r="F83" s="38"/>
      <c r="G83" s="144"/>
      <c r="H83" s="144"/>
      <c r="I83" s="144"/>
      <c r="J83" s="35"/>
      <c r="K83" s="38"/>
      <c r="L83" s="38">
        <f t="shared" si="11"/>
        <v>0</v>
      </c>
      <c r="M83" s="38">
        <f t="shared" si="12"/>
        <v>0</v>
      </c>
      <c r="N83" s="363">
        <f t="shared" si="13"/>
        <v>0</v>
      </c>
      <c r="O83" s="38"/>
      <c r="P83" s="144"/>
      <c r="Q83" s="144"/>
      <c r="R83" s="144"/>
      <c r="S83" s="35"/>
      <c r="T83" s="38"/>
      <c r="U83" s="38"/>
      <c r="V83" s="38">
        <f t="shared" si="14"/>
        <v>0</v>
      </c>
      <c r="W83" s="38">
        <f t="shared" si="15"/>
        <v>0</v>
      </c>
      <c r="X83" s="169">
        <f t="shared" si="16"/>
        <v>0</v>
      </c>
      <c r="Y83" s="38"/>
      <c r="Z83" s="35"/>
      <c r="AA83" s="212">
        <f t="shared" si="17"/>
        <v>0</v>
      </c>
      <c r="AB83" s="38"/>
      <c r="AC83" s="38"/>
      <c r="AD83" s="38"/>
      <c r="AE83" s="381">
        <f t="shared" si="18"/>
        <v>0</v>
      </c>
      <c r="AF83" s="203"/>
      <c r="AG83" s="163"/>
      <c r="AH83" s="38"/>
      <c r="AI83" s="171">
        <f t="shared" si="19"/>
        <v>0</v>
      </c>
      <c r="AJ83" s="174">
        <f t="shared" si="20"/>
        <v>0</v>
      </c>
      <c r="AK83" s="459">
        <f t="shared" si="21"/>
        <v>0</v>
      </c>
    </row>
    <row r="84" spans="1:37" ht="15" customHeight="1" x14ac:dyDescent="0.25">
      <c r="A84" s="15">
        <v>70</v>
      </c>
      <c r="B84" s="16" t="s">
        <v>70</v>
      </c>
      <c r="C84" s="17" t="s">
        <v>12</v>
      </c>
      <c r="D84" s="52">
        <f>'Пн День 1 Нед 1'!AL84</f>
        <v>0</v>
      </c>
      <c r="E84" s="20"/>
      <c r="F84" s="38"/>
      <c r="G84" s="144"/>
      <c r="H84" s="144"/>
      <c r="I84" s="144"/>
      <c r="J84" s="35"/>
      <c r="K84" s="38"/>
      <c r="L84" s="38">
        <f t="shared" si="11"/>
        <v>0</v>
      </c>
      <c r="M84" s="38">
        <f t="shared" si="12"/>
        <v>0</v>
      </c>
      <c r="N84" s="363">
        <f t="shared" si="13"/>
        <v>0</v>
      </c>
      <c r="O84" s="38"/>
      <c r="P84" s="144"/>
      <c r="Q84" s="144"/>
      <c r="R84" s="144"/>
      <c r="S84" s="35"/>
      <c r="T84" s="38"/>
      <c r="U84" s="38"/>
      <c r="V84" s="38">
        <f t="shared" si="14"/>
        <v>0</v>
      </c>
      <c r="W84" s="38">
        <f t="shared" si="15"/>
        <v>0</v>
      </c>
      <c r="X84" s="169">
        <f t="shared" si="16"/>
        <v>0</v>
      </c>
      <c r="Y84" s="38"/>
      <c r="Z84" s="35"/>
      <c r="AA84" s="212">
        <f t="shared" si="17"/>
        <v>0</v>
      </c>
      <c r="AB84" s="38"/>
      <c r="AC84" s="38"/>
      <c r="AD84" s="38"/>
      <c r="AE84" s="381">
        <f t="shared" si="18"/>
        <v>0</v>
      </c>
      <c r="AF84" s="203"/>
      <c r="AG84" s="163">
        <v>1.5299999999999999E-2</v>
      </c>
      <c r="AH84" s="38"/>
      <c r="AI84" s="171">
        <f t="shared" si="19"/>
        <v>0</v>
      </c>
      <c r="AJ84" s="174">
        <f t="shared" si="20"/>
        <v>0</v>
      </c>
      <c r="AK84" s="459">
        <f t="shared" si="21"/>
        <v>0</v>
      </c>
    </row>
    <row r="85" spans="1:37" x14ac:dyDescent="0.25">
      <c r="A85" s="15">
        <v>71</v>
      </c>
      <c r="B85" s="22" t="s">
        <v>103</v>
      </c>
      <c r="C85" s="17" t="s">
        <v>12</v>
      </c>
      <c r="D85" s="52">
        <f>'Пн День 1 Нед 1'!AL85</f>
        <v>0</v>
      </c>
      <c r="E85" s="20"/>
      <c r="F85" s="38"/>
      <c r="G85" s="144"/>
      <c r="H85" s="144"/>
      <c r="I85" s="144"/>
      <c r="J85" s="35"/>
      <c r="K85" s="38"/>
      <c r="L85" s="38">
        <f t="shared" si="11"/>
        <v>0</v>
      </c>
      <c r="M85" s="38">
        <f t="shared" si="12"/>
        <v>0</v>
      </c>
      <c r="N85" s="363">
        <f t="shared" si="13"/>
        <v>0</v>
      </c>
      <c r="O85" s="38"/>
      <c r="P85" s="144"/>
      <c r="Q85" s="144"/>
      <c r="R85" s="144"/>
      <c r="S85" s="35"/>
      <c r="T85" s="38"/>
      <c r="U85" s="38"/>
      <c r="V85" s="38">
        <f t="shared" si="14"/>
        <v>0</v>
      </c>
      <c r="W85" s="38">
        <f t="shared" si="15"/>
        <v>0</v>
      </c>
      <c r="X85" s="169">
        <f t="shared" si="16"/>
        <v>0</v>
      </c>
      <c r="Y85" s="38"/>
      <c r="Z85" s="35"/>
      <c r="AA85" s="212">
        <f t="shared" si="17"/>
        <v>0</v>
      </c>
      <c r="AB85" s="38"/>
      <c r="AC85" s="38"/>
      <c r="AD85" s="38"/>
      <c r="AE85" s="381">
        <f t="shared" si="18"/>
        <v>0</v>
      </c>
      <c r="AF85" s="203"/>
      <c r="AG85" s="163"/>
      <c r="AH85" s="38"/>
      <c r="AI85" s="171">
        <f t="shared" si="19"/>
        <v>0</v>
      </c>
      <c r="AJ85" s="174">
        <f t="shared" si="20"/>
        <v>0</v>
      </c>
      <c r="AK85" s="459">
        <f t="shared" si="21"/>
        <v>0</v>
      </c>
    </row>
    <row r="86" spans="1:37" ht="15" customHeight="1" x14ac:dyDescent="0.25">
      <c r="A86" s="15">
        <v>72</v>
      </c>
      <c r="B86" s="22" t="s">
        <v>111</v>
      </c>
      <c r="C86" s="17" t="s">
        <v>12</v>
      </c>
      <c r="D86" s="52">
        <f>'Пн День 1 Нед 1'!AL86</f>
        <v>0</v>
      </c>
      <c r="E86" s="20"/>
      <c r="F86" s="38"/>
      <c r="G86" s="144"/>
      <c r="H86" s="144"/>
      <c r="I86" s="144"/>
      <c r="J86" s="35"/>
      <c r="K86" s="38"/>
      <c r="L86" s="38">
        <f t="shared" si="11"/>
        <v>0</v>
      </c>
      <c r="M86" s="38">
        <f t="shared" si="12"/>
        <v>0</v>
      </c>
      <c r="N86" s="363">
        <f t="shared" si="13"/>
        <v>0</v>
      </c>
      <c r="O86" s="38"/>
      <c r="P86" s="144"/>
      <c r="Q86" s="144"/>
      <c r="R86" s="144"/>
      <c r="S86" s="35"/>
      <c r="T86" s="38"/>
      <c r="U86" s="38"/>
      <c r="V86" s="38">
        <f t="shared" si="14"/>
        <v>0</v>
      </c>
      <c r="W86" s="38">
        <f t="shared" si="15"/>
        <v>0</v>
      </c>
      <c r="X86" s="169">
        <f t="shared" si="16"/>
        <v>0</v>
      </c>
      <c r="Y86" s="38"/>
      <c r="Z86" s="35"/>
      <c r="AA86" s="212">
        <f t="shared" si="17"/>
        <v>0</v>
      </c>
      <c r="AB86" s="38"/>
      <c r="AC86" s="38"/>
      <c r="AD86" s="38"/>
      <c r="AE86" s="381">
        <f t="shared" si="18"/>
        <v>0</v>
      </c>
      <c r="AF86" s="203"/>
      <c r="AG86" s="163"/>
      <c r="AH86" s="38"/>
      <c r="AI86" s="171">
        <f t="shared" si="19"/>
        <v>0</v>
      </c>
      <c r="AJ86" s="174">
        <f t="shared" si="20"/>
        <v>0</v>
      </c>
      <c r="AK86" s="459">
        <f t="shared" si="21"/>
        <v>0</v>
      </c>
    </row>
    <row r="87" spans="1:37" ht="15" customHeight="1" x14ac:dyDescent="0.25">
      <c r="A87" s="15">
        <v>73</v>
      </c>
      <c r="B87" s="22" t="s">
        <v>112</v>
      </c>
      <c r="C87" s="17" t="s">
        <v>12</v>
      </c>
      <c r="D87" s="52">
        <f>'Пн День 1 Нед 1'!AL87</f>
        <v>0</v>
      </c>
      <c r="E87" s="20"/>
      <c r="F87" s="38"/>
      <c r="G87" s="144"/>
      <c r="H87" s="144"/>
      <c r="I87" s="144"/>
      <c r="J87" s="35"/>
      <c r="K87" s="38"/>
      <c r="L87" s="38">
        <f t="shared" si="11"/>
        <v>0</v>
      </c>
      <c r="M87" s="38">
        <f t="shared" si="12"/>
        <v>0</v>
      </c>
      <c r="N87" s="363">
        <f t="shared" si="13"/>
        <v>0</v>
      </c>
      <c r="O87" s="38"/>
      <c r="P87" s="144"/>
      <c r="Q87" s="144"/>
      <c r="R87" s="144"/>
      <c r="S87" s="35"/>
      <c r="T87" s="38"/>
      <c r="U87" s="38"/>
      <c r="V87" s="38">
        <f t="shared" si="14"/>
        <v>0</v>
      </c>
      <c r="W87" s="38">
        <f t="shared" si="15"/>
        <v>0</v>
      </c>
      <c r="X87" s="169">
        <f t="shared" si="16"/>
        <v>0</v>
      </c>
      <c r="Y87" s="38"/>
      <c r="Z87" s="35"/>
      <c r="AA87" s="212">
        <f t="shared" si="17"/>
        <v>0</v>
      </c>
      <c r="AB87" s="38"/>
      <c r="AC87" s="38"/>
      <c r="AD87" s="38"/>
      <c r="AE87" s="381">
        <f t="shared" si="18"/>
        <v>0</v>
      </c>
      <c r="AF87" s="203"/>
      <c r="AG87" s="163"/>
      <c r="AH87" s="38"/>
      <c r="AI87" s="171">
        <f t="shared" si="19"/>
        <v>0</v>
      </c>
      <c r="AJ87" s="174">
        <f t="shared" si="20"/>
        <v>0</v>
      </c>
      <c r="AK87" s="459">
        <f t="shared" si="21"/>
        <v>0</v>
      </c>
    </row>
    <row r="88" spans="1:37" ht="15" customHeight="1" x14ac:dyDescent="0.25">
      <c r="A88" s="15">
        <v>74</v>
      </c>
      <c r="B88" s="22" t="s">
        <v>198</v>
      </c>
      <c r="C88" s="23" t="s">
        <v>12</v>
      </c>
      <c r="D88" s="52">
        <f>'Пн День 1 Нед 1'!AL88</f>
        <v>0</v>
      </c>
      <c r="E88" s="31"/>
      <c r="F88" s="38"/>
      <c r="G88" s="144"/>
      <c r="H88" s="144"/>
      <c r="I88" s="144"/>
      <c r="J88" s="35"/>
      <c r="K88" s="38"/>
      <c r="L88" s="38">
        <f t="shared" si="11"/>
        <v>0</v>
      </c>
      <c r="M88" s="38">
        <f t="shared" si="12"/>
        <v>0</v>
      </c>
      <c r="N88" s="363">
        <f t="shared" si="13"/>
        <v>0</v>
      </c>
      <c r="O88" s="38"/>
      <c r="P88" s="144"/>
      <c r="Q88" s="144"/>
      <c r="R88" s="144"/>
      <c r="S88" s="35"/>
      <c r="T88" s="38"/>
      <c r="U88" s="38"/>
      <c r="V88" s="38">
        <f t="shared" si="14"/>
        <v>0</v>
      </c>
      <c r="W88" s="38">
        <f t="shared" si="15"/>
        <v>0</v>
      </c>
      <c r="X88" s="169">
        <f t="shared" si="16"/>
        <v>0</v>
      </c>
      <c r="Y88" s="38"/>
      <c r="Z88" s="35"/>
      <c r="AA88" s="212">
        <f t="shared" si="17"/>
        <v>0</v>
      </c>
      <c r="AB88" s="38"/>
      <c r="AC88" s="38"/>
      <c r="AD88" s="38"/>
      <c r="AE88" s="381">
        <f t="shared" si="18"/>
        <v>0</v>
      </c>
      <c r="AF88" s="203"/>
      <c r="AG88" s="163"/>
      <c r="AH88" s="38"/>
      <c r="AI88" s="171">
        <f t="shared" si="19"/>
        <v>0</v>
      </c>
      <c r="AJ88" s="174">
        <f t="shared" si="20"/>
        <v>0</v>
      </c>
      <c r="AK88" s="459">
        <f t="shared" si="21"/>
        <v>0</v>
      </c>
    </row>
    <row r="89" spans="1:37" ht="15" customHeight="1" x14ac:dyDescent="0.25">
      <c r="A89" s="15">
        <v>75</v>
      </c>
      <c r="B89" s="22" t="s">
        <v>199</v>
      </c>
      <c r="C89" s="23" t="s">
        <v>12</v>
      </c>
      <c r="D89" s="52">
        <f>'Пн День 1 Нед 1'!AL89</f>
        <v>0</v>
      </c>
      <c r="E89" s="31"/>
      <c r="F89" s="38"/>
      <c r="G89" s="144"/>
      <c r="H89" s="144"/>
      <c r="I89" s="144"/>
      <c r="J89" s="35"/>
      <c r="K89" s="38"/>
      <c r="L89" s="38">
        <f t="shared" si="11"/>
        <v>0</v>
      </c>
      <c r="M89" s="38">
        <f t="shared" si="12"/>
        <v>0</v>
      </c>
      <c r="N89" s="363">
        <f t="shared" si="13"/>
        <v>0</v>
      </c>
      <c r="O89" s="38"/>
      <c r="P89" s="144"/>
      <c r="Q89" s="144"/>
      <c r="R89" s="144"/>
      <c r="S89" s="35"/>
      <c r="T89" s="38"/>
      <c r="U89" s="38"/>
      <c r="V89" s="38">
        <f t="shared" si="14"/>
        <v>0</v>
      </c>
      <c r="W89" s="38">
        <f t="shared" si="15"/>
        <v>0</v>
      </c>
      <c r="X89" s="169">
        <f t="shared" si="16"/>
        <v>0</v>
      </c>
      <c r="Y89" s="38"/>
      <c r="Z89" s="35"/>
      <c r="AA89" s="212">
        <f t="shared" si="17"/>
        <v>0</v>
      </c>
      <c r="AB89" s="38"/>
      <c r="AC89" s="38"/>
      <c r="AD89" s="38"/>
      <c r="AE89" s="381">
        <f t="shared" si="18"/>
        <v>0</v>
      </c>
      <c r="AF89" s="203"/>
      <c r="AG89" s="163"/>
      <c r="AH89" s="38"/>
      <c r="AI89" s="171">
        <f t="shared" si="19"/>
        <v>0</v>
      </c>
      <c r="AJ89" s="174">
        <f t="shared" si="20"/>
        <v>0</v>
      </c>
      <c r="AK89" s="459">
        <f t="shared" si="21"/>
        <v>0</v>
      </c>
    </row>
    <row r="90" spans="1:37" ht="15" customHeight="1" x14ac:dyDescent="0.25">
      <c r="A90" s="15"/>
      <c r="B90" s="281" t="s">
        <v>213</v>
      </c>
      <c r="C90" s="20"/>
      <c r="D90" s="52">
        <f>'Пн День 1 Нед 1'!AL90</f>
        <v>0</v>
      </c>
      <c r="E90" s="20"/>
      <c r="F90" s="38"/>
      <c r="G90" s="144"/>
      <c r="H90" s="144"/>
      <c r="I90" s="144"/>
      <c r="J90" s="35"/>
      <c r="K90" s="38"/>
      <c r="L90" s="38">
        <f t="shared" si="11"/>
        <v>0</v>
      </c>
      <c r="M90" s="38">
        <f t="shared" si="12"/>
        <v>0</v>
      </c>
      <c r="N90" s="363">
        <f t="shared" si="13"/>
        <v>0</v>
      </c>
      <c r="O90" s="38"/>
      <c r="P90" s="144"/>
      <c r="Q90" s="144"/>
      <c r="R90" s="144"/>
      <c r="S90" s="35"/>
      <c r="T90" s="38"/>
      <c r="U90" s="38"/>
      <c r="V90" s="38">
        <f t="shared" si="14"/>
        <v>0</v>
      </c>
      <c r="W90" s="38">
        <f t="shared" si="15"/>
        <v>0</v>
      </c>
      <c r="X90" s="169">
        <f t="shared" si="16"/>
        <v>0</v>
      </c>
      <c r="Y90" s="38"/>
      <c r="Z90" s="35"/>
      <c r="AA90" s="212">
        <f t="shared" si="17"/>
        <v>0</v>
      </c>
      <c r="AB90" s="38"/>
      <c r="AC90" s="38"/>
      <c r="AD90" s="38"/>
      <c r="AE90" s="381">
        <f t="shared" si="18"/>
        <v>0</v>
      </c>
      <c r="AF90" s="203"/>
      <c r="AG90" s="163"/>
      <c r="AH90" s="38"/>
      <c r="AI90" s="171">
        <f t="shared" si="19"/>
        <v>0</v>
      </c>
      <c r="AJ90" s="174">
        <f t="shared" si="20"/>
        <v>0</v>
      </c>
      <c r="AK90" s="459">
        <f t="shared" si="21"/>
        <v>0</v>
      </c>
    </row>
    <row r="91" spans="1:37" ht="15" customHeight="1" x14ac:dyDescent="0.25">
      <c r="A91" s="15">
        <v>76</v>
      </c>
      <c r="B91" s="51" t="s">
        <v>207</v>
      </c>
      <c r="C91" s="20" t="s">
        <v>45</v>
      </c>
      <c r="D91" s="52">
        <f>'Пн День 1 Нед 1'!AL91</f>
        <v>0</v>
      </c>
      <c r="E91" s="20"/>
      <c r="F91" s="38"/>
      <c r="G91" s="144"/>
      <c r="H91" s="144"/>
      <c r="I91" s="144"/>
      <c r="J91" s="35"/>
      <c r="K91" s="38"/>
      <c r="L91" s="38">
        <f t="shared" si="11"/>
        <v>0</v>
      </c>
      <c r="M91" s="38">
        <f t="shared" si="12"/>
        <v>0</v>
      </c>
      <c r="N91" s="363">
        <f t="shared" si="13"/>
        <v>0</v>
      </c>
      <c r="O91" s="38"/>
      <c r="P91" s="144"/>
      <c r="Q91" s="144"/>
      <c r="R91" s="144"/>
      <c r="S91" s="35"/>
      <c r="T91" s="38"/>
      <c r="U91" s="38"/>
      <c r="V91" s="38">
        <f t="shared" si="14"/>
        <v>0</v>
      </c>
      <c r="W91" s="38">
        <f t="shared" si="15"/>
        <v>0</v>
      </c>
      <c r="X91" s="169">
        <f t="shared" si="16"/>
        <v>0</v>
      </c>
      <c r="Y91" s="38"/>
      <c r="Z91" s="35"/>
      <c r="AA91" s="212">
        <f t="shared" si="17"/>
        <v>0</v>
      </c>
      <c r="AB91" s="38"/>
      <c r="AC91" s="38"/>
      <c r="AD91" s="38"/>
      <c r="AE91" s="381">
        <f t="shared" si="18"/>
        <v>0</v>
      </c>
      <c r="AF91" s="203"/>
      <c r="AG91" s="163"/>
      <c r="AH91" s="38"/>
      <c r="AI91" s="171">
        <f t="shared" si="19"/>
        <v>0</v>
      </c>
      <c r="AJ91" s="174">
        <f t="shared" si="20"/>
        <v>0</v>
      </c>
      <c r="AK91" s="459">
        <f t="shared" si="21"/>
        <v>0</v>
      </c>
    </row>
    <row r="92" spans="1:37" ht="15" customHeight="1" x14ac:dyDescent="0.25">
      <c r="A92" s="15">
        <v>77</v>
      </c>
      <c r="B92" s="19" t="s">
        <v>2</v>
      </c>
      <c r="C92" s="20" t="s">
        <v>45</v>
      </c>
      <c r="D92" s="52">
        <f>'Пн День 1 Нед 1'!AL92</f>
        <v>0</v>
      </c>
      <c r="E92" s="20"/>
      <c r="F92" s="38"/>
      <c r="G92" s="144"/>
      <c r="H92" s="144"/>
      <c r="I92" s="144"/>
      <c r="J92" s="35"/>
      <c r="K92" s="38"/>
      <c r="L92" s="38">
        <f t="shared" si="11"/>
        <v>0</v>
      </c>
      <c r="M92" s="38">
        <f t="shared" si="12"/>
        <v>0</v>
      </c>
      <c r="N92" s="363">
        <f t="shared" si="13"/>
        <v>0</v>
      </c>
      <c r="O92" s="38"/>
      <c r="P92" s="144"/>
      <c r="Q92" s="144"/>
      <c r="R92" s="144"/>
      <c r="S92" s="35"/>
      <c r="T92" s="38"/>
      <c r="U92" s="38"/>
      <c r="V92" s="38">
        <f t="shared" si="14"/>
        <v>0</v>
      </c>
      <c r="W92" s="38">
        <f t="shared" si="15"/>
        <v>0</v>
      </c>
      <c r="X92" s="169">
        <f t="shared" si="16"/>
        <v>0</v>
      </c>
      <c r="Y92" s="38"/>
      <c r="Z92" s="35"/>
      <c r="AA92" s="212">
        <f t="shared" si="17"/>
        <v>0</v>
      </c>
      <c r="AB92" s="38"/>
      <c r="AC92" s="38"/>
      <c r="AD92" s="38"/>
      <c r="AE92" s="381">
        <f t="shared" si="18"/>
        <v>0</v>
      </c>
      <c r="AF92" s="203"/>
      <c r="AG92" s="163"/>
      <c r="AH92" s="38"/>
      <c r="AI92" s="171">
        <f t="shared" si="19"/>
        <v>0</v>
      </c>
      <c r="AJ92" s="174">
        <f t="shared" si="20"/>
        <v>0</v>
      </c>
      <c r="AK92" s="459">
        <f t="shared" si="21"/>
        <v>0</v>
      </c>
    </row>
    <row r="93" spans="1:37" ht="15" customHeight="1" x14ac:dyDescent="0.25">
      <c r="A93" s="15"/>
      <c r="B93" s="281" t="s">
        <v>200</v>
      </c>
      <c r="C93" s="17"/>
      <c r="D93" s="52">
        <f>'Пн День 1 Нед 1'!AL93</f>
        <v>0</v>
      </c>
      <c r="E93" s="20"/>
      <c r="F93" s="38"/>
      <c r="G93" s="144"/>
      <c r="H93" s="144"/>
      <c r="I93" s="144"/>
      <c r="J93" s="35"/>
      <c r="K93" s="38"/>
      <c r="L93" s="38">
        <f t="shared" si="11"/>
        <v>0</v>
      </c>
      <c r="M93" s="38">
        <f t="shared" si="12"/>
        <v>0</v>
      </c>
      <c r="N93" s="363">
        <f t="shared" si="13"/>
        <v>0</v>
      </c>
      <c r="O93" s="38"/>
      <c r="P93" s="144"/>
      <c r="Q93" s="144"/>
      <c r="R93" s="144"/>
      <c r="S93" s="35"/>
      <c r="T93" s="38"/>
      <c r="U93" s="38"/>
      <c r="V93" s="38">
        <f t="shared" si="14"/>
        <v>0</v>
      </c>
      <c r="W93" s="38">
        <f t="shared" si="15"/>
        <v>0</v>
      </c>
      <c r="X93" s="169">
        <f t="shared" si="16"/>
        <v>0</v>
      </c>
      <c r="Y93" s="38"/>
      <c r="Z93" s="35"/>
      <c r="AA93" s="212">
        <f t="shared" si="17"/>
        <v>0</v>
      </c>
      <c r="AB93" s="38"/>
      <c r="AC93" s="38"/>
      <c r="AD93" s="38"/>
      <c r="AE93" s="381">
        <f t="shared" si="18"/>
        <v>0</v>
      </c>
      <c r="AF93" s="203"/>
      <c r="AG93" s="163"/>
      <c r="AH93" s="38"/>
      <c r="AI93" s="171">
        <f t="shared" si="19"/>
        <v>0</v>
      </c>
      <c r="AJ93" s="174">
        <f t="shared" si="20"/>
        <v>0</v>
      </c>
      <c r="AK93" s="459">
        <f t="shared" si="21"/>
        <v>0</v>
      </c>
    </row>
    <row r="94" spans="1:37" ht="15" customHeight="1" x14ac:dyDescent="0.25">
      <c r="A94" s="15">
        <v>78</v>
      </c>
      <c r="B94" s="19" t="s">
        <v>0</v>
      </c>
      <c r="C94" s="17" t="s">
        <v>82</v>
      </c>
      <c r="D94" s="52">
        <f>'Пн День 1 Нед 1'!AL94</f>
        <v>0</v>
      </c>
      <c r="E94" s="20"/>
      <c r="F94" s="38"/>
      <c r="G94" s="144"/>
      <c r="H94" s="144"/>
      <c r="I94" s="144"/>
      <c r="J94" s="35"/>
      <c r="K94" s="38"/>
      <c r="L94" s="38">
        <f t="shared" si="11"/>
        <v>0</v>
      </c>
      <c r="M94" s="38">
        <f t="shared" si="12"/>
        <v>0</v>
      </c>
      <c r="N94" s="363">
        <f t="shared" si="13"/>
        <v>0</v>
      </c>
      <c r="O94" s="38"/>
      <c r="P94" s="144"/>
      <c r="Q94" s="144"/>
      <c r="R94" s="144"/>
      <c r="S94" s="35"/>
      <c r="T94" s="38"/>
      <c r="U94" s="38"/>
      <c r="V94" s="38">
        <f t="shared" si="14"/>
        <v>0</v>
      </c>
      <c r="W94" s="38">
        <f t="shared" si="15"/>
        <v>0</v>
      </c>
      <c r="X94" s="169">
        <f t="shared" si="16"/>
        <v>0</v>
      </c>
      <c r="Y94" s="38"/>
      <c r="Z94" s="35"/>
      <c r="AA94" s="212">
        <f t="shared" si="17"/>
        <v>0</v>
      </c>
      <c r="AB94" s="38"/>
      <c r="AC94" s="38"/>
      <c r="AD94" s="38"/>
      <c r="AE94" s="381">
        <f t="shared" si="18"/>
        <v>0</v>
      </c>
      <c r="AF94" s="203"/>
      <c r="AG94" s="163"/>
      <c r="AH94" s="38"/>
      <c r="AI94" s="171">
        <f t="shared" si="19"/>
        <v>0</v>
      </c>
      <c r="AJ94" s="174">
        <f t="shared" si="20"/>
        <v>0</v>
      </c>
      <c r="AK94" s="459">
        <f t="shared" si="21"/>
        <v>0</v>
      </c>
    </row>
    <row r="95" spans="1:37" ht="15" customHeight="1" x14ac:dyDescent="0.25">
      <c r="A95" s="15">
        <v>79</v>
      </c>
      <c r="B95" s="19" t="s">
        <v>171</v>
      </c>
      <c r="C95" s="17" t="s">
        <v>12</v>
      </c>
      <c r="D95" s="52">
        <f>'Пн День 1 Нед 1'!AL95</f>
        <v>0</v>
      </c>
      <c r="E95" s="20"/>
      <c r="F95" s="38"/>
      <c r="G95" s="144"/>
      <c r="H95" s="144"/>
      <c r="I95" s="144"/>
      <c r="J95" s="35"/>
      <c r="K95" s="38"/>
      <c r="L95" s="38">
        <f t="shared" si="11"/>
        <v>0</v>
      </c>
      <c r="M95" s="38">
        <f t="shared" si="12"/>
        <v>0</v>
      </c>
      <c r="N95" s="363">
        <f t="shared" si="13"/>
        <v>0</v>
      </c>
      <c r="O95" s="38"/>
      <c r="P95" s="144"/>
      <c r="Q95" s="144"/>
      <c r="R95" s="144"/>
      <c r="S95" s="35"/>
      <c r="T95" s="38"/>
      <c r="U95" s="38"/>
      <c r="V95" s="38">
        <f t="shared" si="14"/>
        <v>0</v>
      </c>
      <c r="W95" s="38">
        <f t="shared" si="15"/>
        <v>0</v>
      </c>
      <c r="X95" s="169">
        <f t="shared" si="16"/>
        <v>0</v>
      </c>
      <c r="Y95" s="38"/>
      <c r="Z95" s="35"/>
      <c r="AA95" s="212">
        <f t="shared" si="17"/>
        <v>0</v>
      </c>
      <c r="AB95" s="38"/>
      <c r="AC95" s="38"/>
      <c r="AD95" s="38"/>
      <c r="AE95" s="381">
        <f t="shared" si="18"/>
        <v>0</v>
      </c>
      <c r="AF95" s="203"/>
      <c r="AG95" s="163"/>
      <c r="AH95" s="38"/>
      <c r="AI95" s="171">
        <f t="shared" si="19"/>
        <v>0</v>
      </c>
      <c r="AJ95" s="174">
        <f t="shared" si="20"/>
        <v>0</v>
      </c>
      <c r="AK95" s="459">
        <f t="shared" si="21"/>
        <v>0</v>
      </c>
    </row>
    <row r="96" spans="1:37" ht="15" customHeight="1" x14ac:dyDescent="0.25">
      <c r="A96" s="15">
        <v>80</v>
      </c>
      <c r="B96" s="16" t="s">
        <v>81</v>
      </c>
      <c r="C96" s="17" t="s">
        <v>12</v>
      </c>
      <c r="D96" s="52">
        <f>'Пн День 1 Нед 1'!AL96</f>
        <v>0</v>
      </c>
      <c r="E96" s="20"/>
      <c r="F96" s="38"/>
      <c r="G96" s="144"/>
      <c r="H96" s="144"/>
      <c r="I96" s="144"/>
      <c r="J96" s="35"/>
      <c r="K96" s="38"/>
      <c r="L96" s="38">
        <f t="shared" si="11"/>
        <v>0</v>
      </c>
      <c r="M96" s="38">
        <f t="shared" si="12"/>
        <v>0</v>
      </c>
      <c r="N96" s="363">
        <f t="shared" si="13"/>
        <v>0</v>
      </c>
      <c r="O96" s="38"/>
      <c r="P96" s="144"/>
      <c r="Q96" s="144"/>
      <c r="R96" s="144"/>
      <c r="S96" s="35"/>
      <c r="T96" s="38"/>
      <c r="U96" s="38"/>
      <c r="V96" s="38">
        <f t="shared" si="14"/>
        <v>0</v>
      </c>
      <c r="W96" s="38">
        <f t="shared" si="15"/>
        <v>0</v>
      </c>
      <c r="X96" s="169">
        <f t="shared" si="16"/>
        <v>0</v>
      </c>
      <c r="Y96" s="514">
        <v>0.2</v>
      </c>
      <c r="Z96" s="35"/>
      <c r="AA96" s="212">
        <f t="shared" si="17"/>
        <v>0</v>
      </c>
      <c r="AB96" s="38"/>
      <c r="AC96" s="38"/>
      <c r="AD96" s="38"/>
      <c r="AE96" s="381">
        <f t="shared" si="18"/>
        <v>0</v>
      </c>
      <c r="AF96" s="203"/>
      <c r="AG96" s="163"/>
      <c r="AH96" s="38"/>
      <c r="AI96" s="171">
        <f t="shared" si="19"/>
        <v>0</v>
      </c>
      <c r="AJ96" s="174">
        <f t="shared" si="20"/>
        <v>0</v>
      </c>
      <c r="AK96" s="459">
        <f t="shared" si="21"/>
        <v>0</v>
      </c>
    </row>
    <row r="97" spans="1:37" ht="15" customHeight="1" x14ac:dyDescent="0.25">
      <c r="A97" s="15">
        <v>81</v>
      </c>
      <c r="B97" s="28" t="s">
        <v>3</v>
      </c>
      <c r="C97" s="29" t="s">
        <v>12</v>
      </c>
      <c r="D97" s="52">
        <f>'Пн День 1 Нед 1'!AL97</f>
        <v>0</v>
      </c>
      <c r="E97" s="447"/>
      <c r="F97" s="38"/>
      <c r="G97" s="144"/>
      <c r="H97" s="144"/>
      <c r="I97" s="144"/>
      <c r="J97" s="35"/>
      <c r="K97" s="38"/>
      <c r="L97" s="38">
        <f t="shared" si="11"/>
        <v>0</v>
      </c>
      <c r="M97" s="38">
        <f t="shared" si="12"/>
        <v>0</v>
      </c>
      <c r="N97" s="363">
        <f t="shared" si="13"/>
        <v>0</v>
      </c>
      <c r="O97" s="38"/>
      <c r="P97" s="144"/>
      <c r="Q97" s="144"/>
      <c r="R97" s="144"/>
      <c r="S97" s="35"/>
      <c r="T97" s="38"/>
      <c r="U97" s="38"/>
      <c r="V97" s="38">
        <f t="shared" si="14"/>
        <v>0</v>
      </c>
      <c r="W97" s="38">
        <f t="shared" si="15"/>
        <v>0</v>
      </c>
      <c r="X97" s="169">
        <f t="shared" si="16"/>
        <v>0</v>
      </c>
      <c r="Y97" s="38"/>
      <c r="Z97" s="35"/>
      <c r="AA97" s="212">
        <f t="shared" si="17"/>
        <v>0</v>
      </c>
      <c r="AB97" s="38"/>
      <c r="AC97" s="38"/>
      <c r="AD97" s="38"/>
      <c r="AE97" s="381">
        <f t="shared" si="18"/>
        <v>0</v>
      </c>
      <c r="AF97" s="203"/>
      <c r="AG97" s="163"/>
      <c r="AH97" s="38"/>
      <c r="AI97" s="171">
        <f t="shared" si="19"/>
        <v>0</v>
      </c>
      <c r="AJ97" s="174">
        <f t="shared" si="20"/>
        <v>0</v>
      </c>
      <c r="AK97" s="459">
        <f t="shared" si="21"/>
        <v>0</v>
      </c>
    </row>
    <row r="98" spans="1:37" ht="15" customHeight="1" x14ac:dyDescent="0.25">
      <c r="A98" s="15">
        <v>82</v>
      </c>
      <c r="B98" s="28" t="s">
        <v>202</v>
      </c>
      <c r="C98" s="29" t="s">
        <v>12</v>
      </c>
      <c r="D98" s="52">
        <f>'Пн День 1 Нед 1'!AL98</f>
        <v>0</v>
      </c>
      <c r="E98" s="447"/>
      <c r="F98" s="38"/>
      <c r="G98" s="144"/>
      <c r="H98" s="144"/>
      <c r="I98" s="144"/>
      <c r="J98" s="35"/>
      <c r="K98" s="38"/>
      <c r="L98" s="38">
        <f t="shared" si="11"/>
        <v>0</v>
      </c>
      <c r="M98" s="38">
        <f t="shared" si="12"/>
        <v>0</v>
      </c>
      <c r="N98" s="363">
        <f t="shared" si="13"/>
        <v>0</v>
      </c>
      <c r="O98" s="38"/>
      <c r="P98" s="144"/>
      <c r="Q98" s="144"/>
      <c r="R98" s="144"/>
      <c r="S98" s="35"/>
      <c r="T98" s="38"/>
      <c r="U98" s="38"/>
      <c r="V98" s="38">
        <f t="shared" si="14"/>
        <v>0</v>
      </c>
      <c r="W98" s="38">
        <f t="shared" si="15"/>
        <v>0</v>
      </c>
      <c r="X98" s="169">
        <f t="shared" si="16"/>
        <v>0</v>
      </c>
      <c r="Y98" s="38"/>
      <c r="Z98" s="35"/>
      <c r="AA98" s="212">
        <f t="shared" si="17"/>
        <v>0</v>
      </c>
      <c r="AB98" s="38"/>
      <c r="AC98" s="38"/>
      <c r="AD98" s="38"/>
      <c r="AE98" s="381">
        <f t="shared" si="18"/>
        <v>0</v>
      </c>
      <c r="AF98" s="203"/>
      <c r="AG98" s="163"/>
      <c r="AH98" s="38"/>
      <c r="AI98" s="171">
        <f t="shared" si="19"/>
        <v>0</v>
      </c>
      <c r="AJ98" s="174">
        <f t="shared" si="20"/>
        <v>0</v>
      </c>
      <c r="AK98" s="459">
        <f t="shared" si="21"/>
        <v>0</v>
      </c>
    </row>
    <row r="99" spans="1:37" ht="15" customHeight="1" x14ac:dyDescent="0.25">
      <c r="A99" s="15">
        <v>83</v>
      </c>
      <c r="B99" s="28" t="s">
        <v>203</v>
      </c>
      <c r="C99" s="29" t="s">
        <v>12</v>
      </c>
      <c r="D99" s="52">
        <f>'Пн День 1 Нед 1'!AL99</f>
        <v>0</v>
      </c>
      <c r="E99" s="447"/>
      <c r="F99" s="38"/>
      <c r="G99" s="144"/>
      <c r="H99" s="144"/>
      <c r="I99" s="144"/>
      <c r="J99" s="35"/>
      <c r="K99" s="38"/>
      <c r="L99" s="38">
        <f t="shared" si="11"/>
        <v>0</v>
      </c>
      <c r="M99" s="38">
        <f t="shared" si="12"/>
        <v>0</v>
      </c>
      <c r="N99" s="363">
        <f t="shared" si="13"/>
        <v>0</v>
      </c>
      <c r="O99" s="38"/>
      <c r="P99" s="144"/>
      <c r="Q99" s="144"/>
      <c r="R99" s="144"/>
      <c r="S99" s="35"/>
      <c r="T99" s="38"/>
      <c r="U99" s="38"/>
      <c r="V99" s="38">
        <f t="shared" si="14"/>
        <v>0</v>
      </c>
      <c r="W99" s="38">
        <f t="shared" si="15"/>
        <v>0</v>
      </c>
      <c r="X99" s="169">
        <f t="shared" si="16"/>
        <v>0</v>
      </c>
      <c r="Y99" s="38"/>
      <c r="Z99" s="35"/>
      <c r="AA99" s="212">
        <f t="shared" si="17"/>
        <v>0</v>
      </c>
      <c r="AB99" s="38"/>
      <c r="AC99" s="38"/>
      <c r="AD99" s="38"/>
      <c r="AE99" s="381">
        <f t="shared" si="18"/>
        <v>0</v>
      </c>
      <c r="AF99" s="203"/>
      <c r="AG99" s="163"/>
      <c r="AH99" s="38"/>
      <c r="AI99" s="171">
        <f t="shared" si="19"/>
        <v>0</v>
      </c>
      <c r="AJ99" s="174">
        <f t="shared" si="20"/>
        <v>0</v>
      </c>
      <c r="AK99" s="459">
        <f t="shared" si="21"/>
        <v>0</v>
      </c>
    </row>
    <row r="100" spans="1:37" ht="15" customHeight="1" x14ac:dyDescent="0.25">
      <c r="A100" s="15">
        <v>84</v>
      </c>
      <c r="B100" s="28" t="s">
        <v>180</v>
      </c>
      <c r="C100" s="29" t="s">
        <v>12</v>
      </c>
      <c r="D100" s="52">
        <f>'Пн День 1 Нед 1'!AL100</f>
        <v>0</v>
      </c>
      <c r="E100" s="447"/>
      <c r="F100" s="38"/>
      <c r="G100" s="144"/>
      <c r="H100" s="144"/>
      <c r="I100" s="144"/>
      <c r="J100" s="35"/>
      <c r="K100" s="38"/>
      <c r="L100" s="38">
        <f t="shared" si="11"/>
        <v>0</v>
      </c>
      <c r="M100" s="38">
        <f t="shared" si="12"/>
        <v>0</v>
      </c>
      <c r="N100" s="363">
        <f t="shared" si="13"/>
        <v>0</v>
      </c>
      <c r="O100" s="38"/>
      <c r="P100" s="144"/>
      <c r="Q100" s="144"/>
      <c r="R100" s="144"/>
      <c r="S100" s="35"/>
      <c r="T100" s="38"/>
      <c r="U100" s="38"/>
      <c r="V100" s="38">
        <f t="shared" si="14"/>
        <v>0</v>
      </c>
      <c r="W100" s="38">
        <f t="shared" si="15"/>
        <v>0</v>
      </c>
      <c r="X100" s="169">
        <f t="shared" si="16"/>
        <v>0</v>
      </c>
      <c r="Y100" s="38"/>
      <c r="Z100" s="35"/>
      <c r="AA100" s="212">
        <f t="shared" si="17"/>
        <v>0</v>
      </c>
      <c r="AB100" s="38"/>
      <c r="AC100" s="38"/>
      <c r="AD100" s="38"/>
      <c r="AE100" s="381">
        <f t="shared" si="18"/>
        <v>0</v>
      </c>
      <c r="AF100" s="203"/>
      <c r="AG100" s="163"/>
      <c r="AH100" s="38"/>
      <c r="AI100" s="171">
        <f t="shared" si="19"/>
        <v>0</v>
      </c>
      <c r="AJ100" s="174">
        <f t="shared" si="20"/>
        <v>0</v>
      </c>
      <c r="AK100" s="459">
        <f t="shared" si="21"/>
        <v>0</v>
      </c>
    </row>
    <row r="101" spans="1:37" ht="15" customHeight="1" x14ac:dyDescent="0.25">
      <c r="A101" s="15">
        <v>85</v>
      </c>
      <c r="B101" s="28" t="s">
        <v>201</v>
      </c>
      <c r="C101" s="29" t="s">
        <v>12</v>
      </c>
      <c r="D101" s="52">
        <f>'Пн День 1 Нед 1'!AL101</f>
        <v>0</v>
      </c>
      <c r="E101" s="447"/>
      <c r="F101" s="38"/>
      <c r="G101" s="144"/>
      <c r="H101" s="144"/>
      <c r="I101" s="144"/>
      <c r="J101" s="35"/>
      <c r="K101" s="38"/>
      <c r="L101" s="38">
        <f t="shared" si="11"/>
        <v>0</v>
      </c>
      <c r="M101" s="38">
        <f t="shared" si="12"/>
        <v>0</v>
      </c>
      <c r="N101" s="363">
        <f t="shared" si="13"/>
        <v>0</v>
      </c>
      <c r="O101" s="38"/>
      <c r="P101" s="144"/>
      <c r="Q101" s="144"/>
      <c r="R101" s="144"/>
      <c r="S101" s="35"/>
      <c r="T101" s="38"/>
      <c r="U101" s="38"/>
      <c r="V101" s="38">
        <f t="shared" si="14"/>
        <v>0</v>
      </c>
      <c r="W101" s="38">
        <f t="shared" si="15"/>
        <v>0</v>
      </c>
      <c r="X101" s="169">
        <f t="shared" si="16"/>
        <v>0</v>
      </c>
      <c r="Y101" s="38"/>
      <c r="Z101" s="35"/>
      <c r="AA101" s="212">
        <f t="shared" si="17"/>
        <v>0</v>
      </c>
      <c r="AB101" s="38"/>
      <c r="AC101" s="38"/>
      <c r="AD101" s="38"/>
      <c r="AE101" s="381">
        <f t="shared" si="18"/>
        <v>0</v>
      </c>
      <c r="AF101" s="203"/>
      <c r="AG101" s="163"/>
      <c r="AH101" s="38"/>
      <c r="AI101" s="171">
        <f t="shared" si="19"/>
        <v>0</v>
      </c>
      <c r="AJ101" s="174">
        <f t="shared" si="20"/>
        <v>0</v>
      </c>
      <c r="AK101" s="459">
        <f t="shared" si="21"/>
        <v>0</v>
      </c>
    </row>
    <row r="102" spans="1:37" ht="15" customHeight="1" x14ac:dyDescent="0.25">
      <c r="A102" s="15">
        <v>86</v>
      </c>
      <c r="B102" s="19" t="s">
        <v>204</v>
      </c>
      <c r="C102" s="39" t="s">
        <v>82</v>
      </c>
      <c r="D102" s="52">
        <f>'Пн День 1 Нед 1'!AL102</f>
        <v>0</v>
      </c>
      <c r="E102" s="446"/>
      <c r="F102" s="38"/>
      <c r="G102" s="144"/>
      <c r="H102" s="144"/>
      <c r="I102" s="144"/>
      <c r="J102" s="35"/>
      <c r="K102" s="38"/>
      <c r="L102" s="38">
        <f t="shared" si="11"/>
        <v>0</v>
      </c>
      <c r="M102" s="38">
        <f t="shared" si="12"/>
        <v>0</v>
      </c>
      <c r="N102" s="363">
        <f t="shared" si="13"/>
        <v>0</v>
      </c>
      <c r="O102" s="38"/>
      <c r="P102" s="144"/>
      <c r="Q102" s="144"/>
      <c r="R102" s="144"/>
      <c r="S102" s="35"/>
      <c r="T102" s="38"/>
      <c r="U102" s="38"/>
      <c r="V102" s="38">
        <f t="shared" si="14"/>
        <v>0</v>
      </c>
      <c r="W102" s="38">
        <f t="shared" si="15"/>
        <v>0</v>
      </c>
      <c r="X102" s="169">
        <f t="shared" si="16"/>
        <v>0</v>
      </c>
      <c r="Y102" s="38"/>
      <c r="Z102" s="35"/>
      <c r="AA102" s="212">
        <f t="shared" si="17"/>
        <v>0</v>
      </c>
      <c r="AB102" s="38"/>
      <c r="AC102" s="38"/>
      <c r="AD102" s="38"/>
      <c r="AE102" s="381">
        <f t="shared" si="18"/>
        <v>0</v>
      </c>
      <c r="AF102" s="203"/>
      <c r="AG102" s="163"/>
      <c r="AH102" s="38"/>
      <c r="AI102" s="171">
        <f t="shared" si="19"/>
        <v>0</v>
      </c>
      <c r="AJ102" s="174">
        <f t="shared" si="20"/>
        <v>0</v>
      </c>
      <c r="AK102" s="459">
        <f t="shared" si="21"/>
        <v>0</v>
      </c>
    </row>
    <row r="103" spans="1:37" ht="15" customHeight="1" x14ac:dyDescent="0.25">
      <c r="A103" s="40"/>
      <c r="B103" s="347" t="s">
        <v>83</v>
      </c>
      <c r="C103" s="40"/>
      <c r="D103" s="52">
        <f>'Пн День 1 Нед 1'!AL103</f>
        <v>0</v>
      </c>
      <c r="E103" s="448"/>
      <c r="F103" s="145"/>
      <c r="G103" s="146"/>
      <c r="H103" s="146"/>
      <c r="I103" s="146"/>
      <c r="J103" s="33"/>
      <c r="K103" s="147"/>
      <c r="L103" s="38">
        <f t="shared" si="11"/>
        <v>0</v>
      </c>
      <c r="M103" s="38">
        <f t="shared" si="12"/>
        <v>0</v>
      </c>
      <c r="N103" s="363">
        <f t="shared" si="13"/>
        <v>0</v>
      </c>
      <c r="O103" s="145"/>
      <c r="P103" s="146"/>
      <c r="Q103" s="146"/>
      <c r="R103" s="146"/>
      <c r="S103" s="33"/>
      <c r="T103" s="147"/>
      <c r="U103" s="147"/>
      <c r="V103" s="38">
        <f t="shared" si="14"/>
        <v>0</v>
      </c>
      <c r="W103" s="38">
        <f t="shared" si="15"/>
        <v>0</v>
      </c>
      <c r="X103" s="169">
        <f t="shared" si="16"/>
        <v>0</v>
      </c>
      <c r="Y103" s="147"/>
      <c r="Z103" s="33"/>
      <c r="AA103" s="212">
        <f t="shared" si="17"/>
        <v>0</v>
      </c>
      <c r="AB103" s="147"/>
      <c r="AC103" s="147"/>
      <c r="AD103" s="147"/>
      <c r="AE103" s="381">
        <f t="shared" si="18"/>
        <v>0</v>
      </c>
      <c r="AF103" s="204"/>
      <c r="AG103" s="193"/>
      <c r="AH103" s="147"/>
      <c r="AI103" s="171">
        <f t="shared" si="19"/>
        <v>0</v>
      </c>
      <c r="AJ103" s="174">
        <f t="shared" si="20"/>
        <v>0</v>
      </c>
      <c r="AK103" s="459">
        <f t="shared" si="21"/>
        <v>0</v>
      </c>
    </row>
    <row r="104" spans="1:37" x14ac:dyDescent="0.25">
      <c r="A104" s="15">
        <v>87</v>
      </c>
      <c r="B104" s="59" t="s">
        <v>84</v>
      </c>
      <c r="C104" s="29" t="s">
        <v>12</v>
      </c>
      <c r="D104" s="52">
        <f>'Пн День 1 Нед 1'!AL104</f>
        <v>0</v>
      </c>
      <c r="E104" s="447"/>
      <c r="F104" s="38"/>
      <c r="G104" s="144"/>
      <c r="H104" s="435">
        <v>2.3999999999999998E-3</v>
      </c>
      <c r="I104" s="144"/>
      <c r="J104" s="35"/>
      <c r="K104" s="38"/>
      <c r="L104" s="38">
        <f t="shared" si="11"/>
        <v>0</v>
      </c>
      <c r="M104" s="38">
        <f t="shared" si="12"/>
        <v>0</v>
      </c>
      <c r="N104" s="363">
        <f t="shared" si="13"/>
        <v>0</v>
      </c>
      <c r="O104" s="38"/>
      <c r="P104" s="144"/>
      <c r="Q104" s="435">
        <v>2.3999999999999998E-3</v>
      </c>
      <c r="R104" s="144"/>
      <c r="S104" s="35"/>
      <c r="T104" s="38"/>
      <c r="U104" s="38"/>
      <c r="V104" s="38">
        <f t="shared" si="14"/>
        <v>0</v>
      </c>
      <c r="W104" s="38">
        <f t="shared" si="15"/>
        <v>0</v>
      </c>
      <c r="X104" s="169">
        <f t="shared" si="16"/>
        <v>0</v>
      </c>
      <c r="Y104" s="38"/>
      <c r="Z104" s="35"/>
      <c r="AA104" s="212">
        <f t="shared" si="17"/>
        <v>0</v>
      </c>
      <c r="AB104" s="38"/>
      <c r="AC104" s="38"/>
      <c r="AD104" s="38"/>
      <c r="AE104" s="381">
        <f t="shared" si="18"/>
        <v>0</v>
      </c>
      <c r="AF104" s="203"/>
      <c r="AG104" s="163"/>
      <c r="AH104" s="38"/>
      <c r="AI104" s="171">
        <f t="shared" si="19"/>
        <v>0</v>
      </c>
      <c r="AJ104" s="174">
        <f t="shared" si="20"/>
        <v>0</v>
      </c>
      <c r="AK104" s="459">
        <f t="shared" si="21"/>
        <v>0</v>
      </c>
    </row>
    <row r="105" spans="1:37" x14ac:dyDescent="0.25">
      <c r="A105" s="40"/>
      <c r="B105" s="285">
        <v>4.8000000000000001E-2</v>
      </c>
      <c r="C105" s="39" t="s">
        <v>82</v>
      </c>
      <c r="D105" s="52">
        <f>'Пн День 1 Нед 1'!AL105</f>
        <v>0</v>
      </c>
      <c r="E105" s="446"/>
      <c r="F105" s="149"/>
      <c r="G105" s="149"/>
      <c r="H105" s="149"/>
      <c r="I105" s="149"/>
      <c r="J105" s="46"/>
      <c r="K105" s="149"/>
      <c r="L105" s="38">
        <f t="shared" si="11"/>
        <v>0</v>
      </c>
      <c r="M105" s="38">
        <f t="shared" si="12"/>
        <v>0</v>
      </c>
      <c r="N105" s="363">
        <f t="shared" si="13"/>
        <v>0</v>
      </c>
      <c r="O105" s="149"/>
      <c r="P105" s="149"/>
      <c r="Q105" s="149"/>
      <c r="R105" s="149"/>
      <c r="S105" s="46"/>
      <c r="T105" s="149"/>
      <c r="U105" s="149"/>
      <c r="V105" s="38">
        <f t="shared" si="14"/>
        <v>0</v>
      </c>
      <c r="W105" s="38">
        <f t="shared" si="15"/>
        <v>0</v>
      </c>
      <c r="X105" s="169">
        <f t="shared" si="16"/>
        <v>0</v>
      </c>
      <c r="Y105" s="150"/>
      <c r="Z105" s="46"/>
      <c r="AA105" s="212">
        <f t="shared" si="17"/>
        <v>0</v>
      </c>
      <c r="AB105" s="150"/>
      <c r="AC105" s="149"/>
      <c r="AD105" s="150"/>
      <c r="AE105" s="381">
        <f t="shared" si="18"/>
        <v>0</v>
      </c>
      <c r="AF105" s="203"/>
      <c r="AG105" s="194"/>
      <c r="AH105" s="150"/>
      <c r="AI105" s="171">
        <f t="shared" si="19"/>
        <v>0</v>
      </c>
      <c r="AJ105" s="174">
        <f t="shared" si="20"/>
        <v>0</v>
      </c>
      <c r="AK105" s="459">
        <f t="shared" si="21"/>
        <v>0</v>
      </c>
    </row>
    <row r="106" spans="1:37" ht="15" customHeight="1" x14ac:dyDescent="0.25">
      <c r="A106" s="45"/>
      <c r="B106" s="283" t="s">
        <v>208</v>
      </c>
      <c r="C106" s="35"/>
      <c r="D106" s="52">
        <f>'Пн День 1 Нед 1'!AL106</f>
        <v>0</v>
      </c>
      <c r="E106" s="452"/>
      <c r="F106" s="38"/>
      <c r="G106" s="38"/>
      <c r="H106" s="38"/>
      <c r="I106" s="38"/>
      <c r="J106" s="38"/>
      <c r="K106" s="151"/>
      <c r="L106" s="38">
        <f t="shared" si="11"/>
        <v>0</v>
      </c>
      <c r="M106" s="38">
        <f t="shared" si="12"/>
        <v>0</v>
      </c>
      <c r="N106" s="363">
        <f t="shared" si="13"/>
        <v>0</v>
      </c>
      <c r="O106" s="38"/>
      <c r="P106" s="38"/>
      <c r="Q106" s="38"/>
      <c r="R106" s="38"/>
      <c r="S106" s="38"/>
      <c r="T106" s="151"/>
      <c r="U106" s="151"/>
      <c r="V106" s="38">
        <f t="shared" si="14"/>
        <v>0</v>
      </c>
      <c r="W106" s="38">
        <f t="shared" si="15"/>
        <v>0</v>
      </c>
      <c r="X106" s="169">
        <f t="shared" si="16"/>
        <v>0</v>
      </c>
      <c r="Y106" s="148"/>
      <c r="Z106" s="38"/>
      <c r="AA106" s="212">
        <f t="shared" si="17"/>
        <v>0</v>
      </c>
      <c r="AB106" s="148"/>
      <c r="AC106" s="53"/>
      <c r="AD106" s="148"/>
      <c r="AE106" s="381">
        <f t="shared" si="18"/>
        <v>0</v>
      </c>
      <c r="AF106" s="203"/>
      <c r="AG106" s="163"/>
      <c r="AH106" s="148"/>
      <c r="AI106" s="171">
        <f t="shared" si="19"/>
        <v>0</v>
      </c>
      <c r="AJ106" s="174">
        <f t="shared" si="20"/>
        <v>0</v>
      </c>
      <c r="AK106" s="459">
        <f t="shared" si="21"/>
        <v>0</v>
      </c>
    </row>
    <row r="107" spans="1:37" ht="15" customHeight="1" x14ac:dyDescent="0.25">
      <c r="A107" s="15">
        <v>88</v>
      </c>
      <c r="B107" s="19" t="s">
        <v>71</v>
      </c>
      <c r="C107" s="20" t="s">
        <v>12</v>
      </c>
      <c r="D107" s="52">
        <f>'Пн День 1 Нед 1'!AL107</f>
        <v>0</v>
      </c>
      <c r="E107" s="20"/>
      <c r="F107" s="38"/>
      <c r="G107" s="38"/>
      <c r="H107" s="38"/>
      <c r="I107" s="144"/>
      <c r="J107" s="38"/>
      <c r="K107" s="38"/>
      <c r="L107" s="38">
        <f t="shared" si="11"/>
        <v>0</v>
      </c>
      <c r="M107" s="38">
        <f t="shared" si="12"/>
        <v>0</v>
      </c>
      <c r="N107" s="363">
        <f t="shared" si="13"/>
        <v>0</v>
      </c>
      <c r="O107" s="38"/>
      <c r="P107" s="38"/>
      <c r="Q107" s="38"/>
      <c r="R107" s="144"/>
      <c r="S107" s="38"/>
      <c r="T107" s="38"/>
      <c r="U107" s="38"/>
      <c r="V107" s="38">
        <f t="shared" si="14"/>
        <v>0</v>
      </c>
      <c r="W107" s="38">
        <f t="shared" si="15"/>
        <v>0</v>
      </c>
      <c r="X107" s="169">
        <f t="shared" si="16"/>
        <v>0</v>
      </c>
      <c r="Y107" s="38"/>
      <c r="Z107" s="38"/>
      <c r="AA107" s="212">
        <f t="shared" si="17"/>
        <v>0</v>
      </c>
      <c r="AB107" s="38"/>
      <c r="AC107" s="35"/>
      <c r="AD107" s="38"/>
      <c r="AE107" s="381">
        <f t="shared" si="18"/>
        <v>0</v>
      </c>
      <c r="AF107" s="203"/>
      <c r="AG107" s="163"/>
      <c r="AH107" s="38"/>
      <c r="AI107" s="171">
        <f t="shared" si="19"/>
        <v>0</v>
      </c>
      <c r="AJ107" s="174">
        <f t="shared" si="20"/>
        <v>0</v>
      </c>
      <c r="AK107" s="459">
        <f t="shared" si="21"/>
        <v>0</v>
      </c>
    </row>
    <row r="108" spans="1:37" ht="15" customHeight="1" x14ac:dyDescent="0.25">
      <c r="A108" s="15">
        <v>89</v>
      </c>
      <c r="B108" s="24" t="s">
        <v>104</v>
      </c>
      <c r="C108" s="25" t="s">
        <v>12</v>
      </c>
      <c r="D108" s="52">
        <f>'Пн День 1 Нед 1'!AL108</f>
        <v>0</v>
      </c>
      <c r="E108" s="444"/>
      <c r="F108" s="38"/>
      <c r="G108" s="38"/>
      <c r="H108" s="38"/>
      <c r="I108" s="144"/>
      <c r="J108" s="38"/>
      <c r="K108" s="38"/>
      <c r="L108" s="38">
        <f t="shared" si="11"/>
        <v>0</v>
      </c>
      <c r="M108" s="38">
        <f t="shared" si="12"/>
        <v>0</v>
      </c>
      <c r="N108" s="363">
        <f t="shared" si="13"/>
        <v>0</v>
      </c>
      <c r="O108" s="38"/>
      <c r="P108" s="38"/>
      <c r="Q108" s="38"/>
      <c r="R108" s="144"/>
      <c r="S108" s="38"/>
      <c r="T108" s="38"/>
      <c r="U108" s="38"/>
      <c r="V108" s="38">
        <f t="shared" si="14"/>
        <v>0</v>
      </c>
      <c r="W108" s="38">
        <f t="shared" si="15"/>
        <v>0</v>
      </c>
      <c r="X108" s="169">
        <f t="shared" si="16"/>
        <v>0</v>
      </c>
      <c r="Y108" s="38"/>
      <c r="Z108" s="38"/>
      <c r="AA108" s="212">
        <f t="shared" si="17"/>
        <v>0</v>
      </c>
      <c r="AB108" s="38"/>
      <c r="AC108" s="35"/>
      <c r="AD108" s="38"/>
      <c r="AE108" s="381">
        <f t="shared" si="18"/>
        <v>0</v>
      </c>
      <c r="AF108" s="203"/>
      <c r="AG108" s="163"/>
      <c r="AH108" s="38"/>
      <c r="AI108" s="171">
        <f t="shared" si="19"/>
        <v>0</v>
      </c>
      <c r="AJ108" s="174">
        <f t="shared" si="20"/>
        <v>0</v>
      </c>
      <c r="AK108" s="459">
        <f t="shared" si="21"/>
        <v>0</v>
      </c>
    </row>
    <row r="109" spans="1:37" ht="15" customHeight="1" x14ac:dyDescent="0.25">
      <c r="A109" s="15">
        <v>90</v>
      </c>
      <c r="B109" s="24" t="s">
        <v>80</v>
      </c>
      <c r="C109" s="25" t="s">
        <v>12</v>
      </c>
      <c r="D109" s="52">
        <f>'Пн День 1 Нед 1'!AL109</f>
        <v>0</v>
      </c>
      <c r="E109" s="444"/>
      <c r="F109" s="38"/>
      <c r="G109" s="38"/>
      <c r="H109" s="38"/>
      <c r="I109" s="144"/>
      <c r="J109" s="38"/>
      <c r="K109" s="38"/>
      <c r="L109" s="38">
        <f t="shared" si="11"/>
        <v>0</v>
      </c>
      <c r="M109" s="38">
        <f t="shared" si="12"/>
        <v>0</v>
      </c>
      <c r="N109" s="363">
        <f t="shared" si="13"/>
        <v>0</v>
      </c>
      <c r="O109" s="38"/>
      <c r="P109" s="38"/>
      <c r="Q109" s="38"/>
      <c r="R109" s="144"/>
      <c r="S109" s="38"/>
      <c r="T109" s="38"/>
      <c r="U109" s="38"/>
      <c r="V109" s="38">
        <f t="shared" si="14"/>
        <v>0</v>
      </c>
      <c r="W109" s="38">
        <f t="shared" si="15"/>
        <v>0</v>
      </c>
      <c r="X109" s="169">
        <f t="shared" si="16"/>
        <v>0</v>
      </c>
      <c r="Y109" s="38"/>
      <c r="Z109" s="38"/>
      <c r="AA109" s="212">
        <f t="shared" si="17"/>
        <v>0</v>
      </c>
      <c r="AB109" s="38"/>
      <c r="AC109" s="35"/>
      <c r="AD109" s="38"/>
      <c r="AE109" s="381">
        <f t="shared" si="18"/>
        <v>0</v>
      </c>
      <c r="AF109" s="203"/>
      <c r="AG109" s="163"/>
      <c r="AH109" s="38"/>
      <c r="AI109" s="171">
        <f t="shared" si="19"/>
        <v>0</v>
      </c>
      <c r="AJ109" s="174">
        <f t="shared" si="20"/>
        <v>0</v>
      </c>
      <c r="AK109" s="459">
        <f t="shared" si="21"/>
        <v>0</v>
      </c>
    </row>
    <row r="110" spans="1:37" ht="15" customHeight="1" x14ac:dyDescent="0.25">
      <c r="A110" s="15">
        <v>91</v>
      </c>
      <c r="B110" s="16" t="s">
        <v>105</v>
      </c>
      <c r="C110" s="25" t="s">
        <v>12</v>
      </c>
      <c r="D110" s="52">
        <f>'Пн День 1 Нед 1'!AL110</f>
        <v>0</v>
      </c>
      <c r="E110" s="444"/>
      <c r="F110" s="38"/>
      <c r="G110" s="38"/>
      <c r="H110" s="38"/>
      <c r="I110" s="144"/>
      <c r="J110" s="38"/>
      <c r="K110" s="38"/>
      <c r="L110" s="38">
        <f t="shared" si="11"/>
        <v>0</v>
      </c>
      <c r="M110" s="38">
        <f t="shared" si="12"/>
        <v>0</v>
      </c>
      <c r="N110" s="363">
        <f t="shared" si="13"/>
        <v>0</v>
      </c>
      <c r="O110" s="38"/>
      <c r="P110" s="38"/>
      <c r="Q110" s="38"/>
      <c r="R110" s="144"/>
      <c r="S110" s="38"/>
      <c r="T110" s="38"/>
      <c r="U110" s="38"/>
      <c r="V110" s="38">
        <f t="shared" si="14"/>
        <v>0</v>
      </c>
      <c r="W110" s="38">
        <f t="shared" si="15"/>
        <v>0</v>
      </c>
      <c r="X110" s="169">
        <f t="shared" si="16"/>
        <v>0</v>
      </c>
      <c r="Y110" s="38"/>
      <c r="Z110" s="38"/>
      <c r="AA110" s="212">
        <f t="shared" si="17"/>
        <v>0</v>
      </c>
      <c r="AB110" s="38"/>
      <c r="AC110" s="35"/>
      <c r="AD110" s="38"/>
      <c r="AE110" s="381">
        <f t="shared" si="18"/>
        <v>0</v>
      </c>
      <c r="AF110" s="203"/>
      <c r="AG110" s="163"/>
      <c r="AH110" s="38"/>
      <c r="AI110" s="171">
        <f t="shared" si="19"/>
        <v>0</v>
      </c>
      <c r="AJ110" s="174">
        <f t="shared" si="20"/>
        <v>0</v>
      </c>
      <c r="AK110" s="459">
        <f t="shared" si="21"/>
        <v>0</v>
      </c>
    </row>
    <row r="111" spans="1:37" ht="15" customHeight="1" x14ac:dyDescent="0.25">
      <c r="A111" s="15">
        <v>92</v>
      </c>
      <c r="B111" s="16" t="s">
        <v>106</v>
      </c>
      <c r="C111" s="25" t="s">
        <v>12</v>
      </c>
      <c r="D111" s="52">
        <f>'Пн День 1 Нед 1'!AL111</f>
        <v>0</v>
      </c>
      <c r="E111" s="444"/>
      <c r="F111" s="38"/>
      <c r="G111" s="38"/>
      <c r="H111" s="38"/>
      <c r="I111" s="144"/>
      <c r="J111" s="38"/>
      <c r="K111" s="38"/>
      <c r="L111" s="38">
        <f t="shared" si="11"/>
        <v>0</v>
      </c>
      <c r="M111" s="38">
        <f t="shared" si="12"/>
        <v>0</v>
      </c>
      <c r="N111" s="363">
        <f t="shared" si="13"/>
        <v>0</v>
      </c>
      <c r="O111" s="38"/>
      <c r="P111" s="38"/>
      <c r="Q111" s="38"/>
      <c r="R111" s="144"/>
      <c r="S111" s="38"/>
      <c r="T111" s="38"/>
      <c r="U111" s="38"/>
      <c r="V111" s="38">
        <f t="shared" si="14"/>
        <v>0</v>
      </c>
      <c r="W111" s="38">
        <f t="shared" si="15"/>
        <v>0</v>
      </c>
      <c r="X111" s="169">
        <f t="shared" si="16"/>
        <v>0</v>
      </c>
      <c r="Y111" s="38"/>
      <c r="Z111" s="38"/>
      <c r="AA111" s="212">
        <f t="shared" si="17"/>
        <v>0</v>
      </c>
      <c r="AB111" s="18"/>
      <c r="AC111" s="35"/>
      <c r="AD111" s="38"/>
      <c r="AE111" s="381">
        <f t="shared" si="18"/>
        <v>0</v>
      </c>
      <c r="AF111" s="203"/>
      <c r="AG111" s="163"/>
      <c r="AH111" s="38"/>
      <c r="AI111" s="171">
        <f t="shared" si="19"/>
        <v>0</v>
      </c>
      <c r="AJ111" s="174">
        <f t="shared" si="20"/>
        <v>0</v>
      </c>
      <c r="AK111" s="459">
        <f t="shared" si="21"/>
        <v>0</v>
      </c>
    </row>
    <row r="112" spans="1:37" ht="15" customHeight="1" x14ac:dyDescent="0.25">
      <c r="A112" s="15">
        <v>93</v>
      </c>
      <c r="B112" s="24" t="s">
        <v>110</v>
      </c>
      <c r="C112" s="25" t="s">
        <v>12</v>
      </c>
      <c r="D112" s="52">
        <f>'Пн День 1 Нед 1'!AL112</f>
        <v>0</v>
      </c>
      <c r="E112" s="444"/>
      <c r="F112" s="38"/>
      <c r="G112" s="38"/>
      <c r="H112" s="38"/>
      <c r="I112" s="144"/>
      <c r="J112" s="38"/>
      <c r="K112" s="38"/>
      <c r="L112" s="38">
        <f t="shared" si="11"/>
        <v>0</v>
      </c>
      <c r="M112" s="38">
        <f t="shared" si="12"/>
        <v>0</v>
      </c>
      <c r="N112" s="363">
        <f t="shared" si="13"/>
        <v>0</v>
      </c>
      <c r="O112" s="38"/>
      <c r="P112" s="38"/>
      <c r="Q112" s="38"/>
      <c r="R112" s="144"/>
      <c r="S112" s="38"/>
      <c r="T112" s="38"/>
      <c r="U112" s="38"/>
      <c r="V112" s="38">
        <f t="shared" si="14"/>
        <v>0</v>
      </c>
      <c r="W112" s="38">
        <f t="shared" si="15"/>
        <v>0</v>
      </c>
      <c r="X112" s="169">
        <f t="shared" si="16"/>
        <v>0</v>
      </c>
      <c r="Y112" s="38"/>
      <c r="Z112" s="38"/>
      <c r="AA112" s="212">
        <f t="shared" si="17"/>
        <v>0</v>
      </c>
      <c r="AB112" s="18"/>
      <c r="AC112" s="35"/>
      <c r="AD112" s="38"/>
      <c r="AE112" s="381">
        <f t="shared" si="18"/>
        <v>0</v>
      </c>
      <c r="AF112" s="203"/>
      <c r="AG112" s="163"/>
      <c r="AH112" s="38"/>
      <c r="AI112" s="171">
        <f t="shared" si="19"/>
        <v>0</v>
      </c>
      <c r="AJ112" s="174">
        <f t="shared" si="20"/>
        <v>0</v>
      </c>
      <c r="AK112" s="459">
        <f t="shared" si="21"/>
        <v>0</v>
      </c>
    </row>
    <row r="113" spans="1:37" ht="15" customHeight="1" x14ac:dyDescent="0.25">
      <c r="A113" s="15">
        <v>94</v>
      </c>
      <c r="B113" s="24" t="s">
        <v>79</v>
      </c>
      <c r="C113" s="25" t="s">
        <v>12</v>
      </c>
      <c r="D113" s="52">
        <f>'Пн День 1 Нед 1'!AL113</f>
        <v>0</v>
      </c>
      <c r="E113" s="444"/>
      <c r="F113" s="38"/>
      <c r="G113" s="38"/>
      <c r="H113" s="38"/>
      <c r="I113" s="144"/>
      <c r="J113" s="38"/>
      <c r="K113" s="38"/>
      <c r="L113" s="38">
        <f t="shared" si="11"/>
        <v>0</v>
      </c>
      <c r="M113" s="38">
        <f t="shared" si="12"/>
        <v>0</v>
      </c>
      <c r="N113" s="363">
        <f t="shared" si="13"/>
        <v>0</v>
      </c>
      <c r="O113" s="38"/>
      <c r="P113" s="38"/>
      <c r="Q113" s="38"/>
      <c r="R113" s="144"/>
      <c r="S113" s="38"/>
      <c r="T113" s="38"/>
      <c r="U113" s="38"/>
      <c r="V113" s="38">
        <f t="shared" si="14"/>
        <v>0</v>
      </c>
      <c r="W113" s="38">
        <f t="shared" si="15"/>
        <v>0</v>
      </c>
      <c r="X113" s="169">
        <f t="shared" si="16"/>
        <v>0</v>
      </c>
      <c r="Y113" s="38"/>
      <c r="Z113" s="38"/>
      <c r="AA113" s="212">
        <f t="shared" si="17"/>
        <v>0</v>
      </c>
      <c r="AB113" s="18"/>
      <c r="AC113" s="35"/>
      <c r="AD113" s="38"/>
      <c r="AE113" s="381">
        <f t="shared" si="18"/>
        <v>0</v>
      </c>
      <c r="AF113" s="203"/>
      <c r="AG113" s="163"/>
      <c r="AH113" s="38"/>
      <c r="AI113" s="171">
        <f t="shared" si="19"/>
        <v>0</v>
      </c>
      <c r="AJ113" s="174">
        <f t="shared" si="20"/>
        <v>0</v>
      </c>
      <c r="AK113" s="459">
        <f t="shared" si="21"/>
        <v>0</v>
      </c>
    </row>
    <row r="114" spans="1:37" ht="15" customHeight="1" x14ac:dyDescent="0.25">
      <c r="A114" s="15"/>
      <c r="B114" s="280" t="s">
        <v>61</v>
      </c>
      <c r="C114" s="7"/>
      <c r="D114" s="52">
        <f>'Пн День 1 Нед 1'!AL114</f>
        <v>0</v>
      </c>
      <c r="E114" s="7"/>
      <c r="F114" s="38"/>
      <c r="G114" s="144"/>
      <c r="H114" s="144"/>
      <c r="I114" s="144"/>
      <c r="J114" s="35"/>
      <c r="K114" s="38"/>
      <c r="L114" s="38">
        <f t="shared" si="11"/>
        <v>0</v>
      </c>
      <c r="M114" s="38">
        <f t="shared" si="12"/>
        <v>0</v>
      </c>
      <c r="N114" s="363">
        <f t="shared" si="13"/>
        <v>0</v>
      </c>
      <c r="O114" s="38"/>
      <c r="P114" s="144"/>
      <c r="Q114" s="144"/>
      <c r="R114" s="144"/>
      <c r="S114" s="35"/>
      <c r="T114" s="38"/>
      <c r="U114" s="38"/>
      <c r="V114" s="38">
        <f t="shared" si="14"/>
        <v>0</v>
      </c>
      <c r="W114" s="38">
        <f t="shared" si="15"/>
        <v>0</v>
      </c>
      <c r="X114" s="169">
        <f t="shared" si="16"/>
        <v>0</v>
      </c>
      <c r="Y114" s="38"/>
      <c r="Z114" s="35"/>
      <c r="AA114" s="212">
        <f t="shared" si="17"/>
        <v>0</v>
      </c>
      <c r="AB114" s="144"/>
      <c r="AC114" s="38"/>
      <c r="AD114" s="38"/>
      <c r="AE114" s="381">
        <f t="shared" si="18"/>
        <v>0</v>
      </c>
      <c r="AF114" s="203"/>
      <c r="AG114" s="163"/>
      <c r="AH114" s="38"/>
      <c r="AI114" s="171">
        <f t="shared" si="19"/>
        <v>0</v>
      </c>
      <c r="AJ114" s="174">
        <f t="shared" si="20"/>
        <v>0</v>
      </c>
      <c r="AK114" s="459">
        <f t="shared" si="21"/>
        <v>0</v>
      </c>
    </row>
    <row r="115" spans="1:37" ht="15" customHeight="1" x14ac:dyDescent="0.25">
      <c r="A115" s="15">
        <v>95</v>
      </c>
      <c r="B115" s="16" t="s">
        <v>1</v>
      </c>
      <c r="C115" s="17" t="s">
        <v>12</v>
      </c>
      <c r="D115" s="52">
        <f>'Пн День 1 Нед 1'!AL115</f>
        <v>0</v>
      </c>
      <c r="E115" s="20"/>
      <c r="F115" s="38"/>
      <c r="G115" s="144"/>
      <c r="H115" s="144"/>
      <c r="I115" s="144"/>
      <c r="J115" s="35"/>
      <c r="K115" s="38"/>
      <c r="L115" s="38">
        <f t="shared" si="11"/>
        <v>0</v>
      </c>
      <c r="M115" s="38">
        <f t="shared" si="12"/>
        <v>0</v>
      </c>
      <c r="N115" s="363">
        <f t="shared" si="13"/>
        <v>0</v>
      </c>
      <c r="O115" s="38"/>
      <c r="P115" s="144"/>
      <c r="Q115" s="144"/>
      <c r="R115" s="144"/>
      <c r="S115" s="35"/>
      <c r="T115" s="38"/>
      <c r="U115" s="38"/>
      <c r="V115" s="38">
        <f t="shared" si="14"/>
        <v>0</v>
      </c>
      <c r="W115" s="38">
        <f t="shared" si="15"/>
        <v>0</v>
      </c>
      <c r="X115" s="169">
        <f t="shared" si="16"/>
        <v>0</v>
      </c>
      <c r="Y115" s="38"/>
      <c r="Z115" s="35"/>
      <c r="AA115" s="212">
        <f t="shared" si="17"/>
        <v>0</v>
      </c>
      <c r="AB115" s="144"/>
      <c r="AC115" s="38"/>
      <c r="AD115" s="38"/>
      <c r="AE115" s="381">
        <f t="shared" si="18"/>
        <v>0</v>
      </c>
      <c r="AF115" s="203"/>
      <c r="AG115" s="163"/>
      <c r="AH115" s="38"/>
      <c r="AI115" s="171">
        <f t="shared" si="19"/>
        <v>0</v>
      </c>
      <c r="AJ115" s="174">
        <f t="shared" si="20"/>
        <v>0</v>
      </c>
      <c r="AK115" s="459">
        <f t="shared" si="21"/>
        <v>0</v>
      </c>
    </row>
    <row r="116" spans="1:37" ht="15" customHeight="1" x14ac:dyDescent="0.25">
      <c r="A116" s="15">
        <v>96</v>
      </c>
      <c r="B116" s="19" t="s">
        <v>62</v>
      </c>
      <c r="C116" s="20" t="s">
        <v>12</v>
      </c>
      <c r="D116" s="52">
        <f>'Пн День 1 Нед 1'!AL116</f>
        <v>0</v>
      </c>
      <c r="E116" s="20"/>
      <c r="F116" s="38"/>
      <c r="G116" s="144"/>
      <c r="H116" s="144"/>
      <c r="I116" s="144"/>
      <c r="J116" s="35"/>
      <c r="K116" s="38"/>
      <c r="L116" s="38">
        <f t="shared" si="11"/>
        <v>0</v>
      </c>
      <c r="M116" s="38">
        <f t="shared" si="12"/>
        <v>0</v>
      </c>
      <c r="N116" s="363">
        <f t="shared" si="13"/>
        <v>0</v>
      </c>
      <c r="O116" s="38"/>
      <c r="P116" s="144"/>
      <c r="Q116" s="144"/>
      <c r="R116" s="144"/>
      <c r="S116" s="35"/>
      <c r="T116" s="38"/>
      <c r="U116" s="38"/>
      <c r="V116" s="38">
        <f t="shared" si="14"/>
        <v>0</v>
      </c>
      <c r="W116" s="38">
        <f t="shared" si="15"/>
        <v>0</v>
      </c>
      <c r="X116" s="169">
        <f t="shared" si="16"/>
        <v>0</v>
      </c>
      <c r="Y116" s="38"/>
      <c r="Z116" s="35"/>
      <c r="AA116" s="212">
        <f t="shared" si="17"/>
        <v>0</v>
      </c>
      <c r="AB116" s="144"/>
      <c r="AC116" s="38"/>
      <c r="AD116" s="38"/>
      <c r="AE116" s="381">
        <f t="shared" si="18"/>
        <v>0</v>
      </c>
      <c r="AF116" s="203"/>
      <c r="AG116" s="163"/>
      <c r="AH116" s="38"/>
      <c r="AI116" s="171">
        <f t="shared" si="19"/>
        <v>0</v>
      </c>
      <c r="AJ116" s="174">
        <f t="shared" si="20"/>
        <v>0</v>
      </c>
      <c r="AK116" s="459">
        <f t="shared" si="21"/>
        <v>0</v>
      </c>
    </row>
    <row r="117" spans="1:37" ht="15" customHeight="1" x14ac:dyDescent="0.25">
      <c r="A117" s="15">
        <v>97</v>
      </c>
      <c r="B117" s="19" t="s">
        <v>90</v>
      </c>
      <c r="C117" s="20" t="s">
        <v>12</v>
      </c>
      <c r="D117" s="52">
        <f>'Пн День 1 Нед 1'!AL117</f>
        <v>0</v>
      </c>
      <c r="E117" s="20"/>
      <c r="F117" s="38"/>
      <c r="G117" s="144"/>
      <c r="H117" s="144"/>
      <c r="I117" s="144"/>
      <c r="J117" s="35"/>
      <c r="K117" s="38"/>
      <c r="L117" s="38">
        <f t="shared" si="11"/>
        <v>0</v>
      </c>
      <c r="M117" s="38">
        <f t="shared" si="12"/>
        <v>0</v>
      </c>
      <c r="N117" s="363">
        <f t="shared" si="13"/>
        <v>0</v>
      </c>
      <c r="O117" s="38"/>
      <c r="P117" s="144"/>
      <c r="Q117" s="144"/>
      <c r="R117" s="144"/>
      <c r="S117" s="35"/>
      <c r="T117" s="38"/>
      <c r="U117" s="38"/>
      <c r="V117" s="38">
        <f t="shared" si="14"/>
        <v>0</v>
      </c>
      <c r="W117" s="38">
        <f t="shared" si="15"/>
        <v>0</v>
      </c>
      <c r="X117" s="169">
        <f t="shared" si="16"/>
        <v>0</v>
      </c>
      <c r="Y117" s="38"/>
      <c r="Z117" s="35"/>
      <c r="AA117" s="212">
        <f t="shared" si="17"/>
        <v>0</v>
      </c>
      <c r="AB117" s="144"/>
      <c r="AC117" s="38"/>
      <c r="AD117" s="38"/>
      <c r="AE117" s="381">
        <f t="shared" si="18"/>
        <v>0</v>
      </c>
      <c r="AF117" s="203"/>
      <c r="AG117" s="163"/>
      <c r="AH117" s="38"/>
      <c r="AI117" s="171">
        <f t="shared" si="19"/>
        <v>0</v>
      </c>
      <c r="AJ117" s="174">
        <f t="shared" si="20"/>
        <v>0</v>
      </c>
      <c r="AK117" s="459">
        <f t="shared" si="21"/>
        <v>0</v>
      </c>
    </row>
    <row r="118" spans="1:37" ht="15" customHeight="1" x14ac:dyDescent="0.25">
      <c r="A118" s="15">
        <v>98</v>
      </c>
      <c r="B118" s="19" t="s">
        <v>63</v>
      </c>
      <c r="C118" s="20" t="s">
        <v>12</v>
      </c>
      <c r="D118" s="52">
        <f>'Пн День 1 Нед 1'!AL118</f>
        <v>0</v>
      </c>
      <c r="E118" s="20"/>
      <c r="F118" s="38"/>
      <c r="G118" s="144"/>
      <c r="H118" s="144"/>
      <c r="I118" s="144"/>
      <c r="J118" s="35"/>
      <c r="K118" s="38"/>
      <c r="L118" s="38">
        <f t="shared" si="11"/>
        <v>0</v>
      </c>
      <c r="M118" s="38">
        <f t="shared" si="12"/>
        <v>0</v>
      </c>
      <c r="N118" s="363">
        <f t="shared" si="13"/>
        <v>0</v>
      </c>
      <c r="O118" s="38"/>
      <c r="P118" s="144"/>
      <c r="Q118" s="144"/>
      <c r="R118" s="144"/>
      <c r="S118" s="35"/>
      <c r="T118" s="38"/>
      <c r="U118" s="38"/>
      <c r="V118" s="38">
        <f t="shared" si="14"/>
        <v>0</v>
      </c>
      <c r="W118" s="38">
        <f t="shared" si="15"/>
        <v>0</v>
      </c>
      <c r="X118" s="169">
        <f t="shared" si="16"/>
        <v>0</v>
      </c>
      <c r="Y118" s="38"/>
      <c r="Z118" s="35"/>
      <c r="AA118" s="212">
        <f t="shared" si="17"/>
        <v>0</v>
      </c>
      <c r="AB118" s="144"/>
      <c r="AC118" s="38"/>
      <c r="AD118" s="38"/>
      <c r="AE118" s="381">
        <f t="shared" si="18"/>
        <v>0</v>
      </c>
      <c r="AF118" s="203"/>
      <c r="AG118" s="163"/>
      <c r="AH118" s="38"/>
      <c r="AI118" s="171">
        <f t="shared" si="19"/>
        <v>0</v>
      </c>
      <c r="AJ118" s="174">
        <f t="shared" si="20"/>
        <v>0</v>
      </c>
      <c r="AK118" s="459">
        <f t="shared" si="21"/>
        <v>0</v>
      </c>
    </row>
    <row r="119" spans="1:37" x14ac:dyDescent="0.25">
      <c r="A119" s="15">
        <v>99</v>
      </c>
      <c r="B119" s="16" t="s">
        <v>64</v>
      </c>
      <c r="C119" s="17" t="s">
        <v>12</v>
      </c>
      <c r="D119" s="52">
        <f>'Пн День 1 Нед 1'!AL119</f>
        <v>0</v>
      </c>
      <c r="E119" s="20"/>
      <c r="F119" s="38"/>
      <c r="G119" s="144"/>
      <c r="H119" s="144"/>
      <c r="I119" s="144"/>
      <c r="J119" s="35"/>
      <c r="K119" s="38"/>
      <c r="L119" s="38">
        <f t="shared" si="11"/>
        <v>0</v>
      </c>
      <c r="M119" s="38">
        <f t="shared" si="12"/>
        <v>0</v>
      </c>
      <c r="N119" s="363">
        <f t="shared" si="13"/>
        <v>0</v>
      </c>
      <c r="O119" s="38"/>
      <c r="P119" s="144"/>
      <c r="Q119" s="144"/>
      <c r="R119" s="144"/>
      <c r="S119" s="35"/>
      <c r="T119" s="38"/>
      <c r="U119" s="38"/>
      <c r="V119" s="38">
        <f t="shared" si="14"/>
        <v>0</v>
      </c>
      <c r="W119" s="38">
        <f t="shared" si="15"/>
        <v>0</v>
      </c>
      <c r="X119" s="169">
        <f t="shared" si="16"/>
        <v>0</v>
      </c>
      <c r="Y119" s="38"/>
      <c r="Z119" s="515">
        <v>7.0000000000000001E-3</v>
      </c>
      <c r="AA119" s="212">
        <f t="shared" si="17"/>
        <v>0</v>
      </c>
      <c r="AB119" s="144"/>
      <c r="AC119" s="170">
        <v>5.5999999999999999E-3</v>
      </c>
      <c r="AD119" s="38"/>
      <c r="AE119" s="381">
        <f t="shared" si="18"/>
        <v>0</v>
      </c>
      <c r="AF119" s="203"/>
      <c r="AG119" s="163"/>
      <c r="AH119" s="38"/>
      <c r="AI119" s="171">
        <f t="shared" si="19"/>
        <v>0</v>
      </c>
      <c r="AJ119" s="174">
        <f t="shared" si="20"/>
        <v>0</v>
      </c>
      <c r="AK119" s="459">
        <f t="shared" si="21"/>
        <v>0</v>
      </c>
    </row>
    <row r="120" spans="1:37" ht="15" customHeight="1" x14ac:dyDescent="0.25">
      <c r="A120" s="15">
        <v>100</v>
      </c>
      <c r="B120" s="16" t="s">
        <v>65</v>
      </c>
      <c r="C120" s="17" t="s">
        <v>12</v>
      </c>
      <c r="D120" s="52">
        <f>'Пн День 1 Нед 1'!AL120</f>
        <v>0</v>
      </c>
      <c r="E120" s="20"/>
      <c r="F120" s="434">
        <v>0.1</v>
      </c>
      <c r="G120" s="144"/>
      <c r="H120" s="144"/>
      <c r="I120" s="144"/>
      <c r="J120" s="35"/>
      <c r="K120" s="38"/>
      <c r="L120" s="38">
        <f t="shared" si="11"/>
        <v>0</v>
      </c>
      <c r="M120" s="38">
        <f t="shared" si="12"/>
        <v>0</v>
      </c>
      <c r="N120" s="363">
        <f t="shared" si="13"/>
        <v>0</v>
      </c>
      <c r="O120" s="434">
        <v>0.1</v>
      </c>
      <c r="P120" s="144"/>
      <c r="Q120" s="144"/>
      <c r="R120" s="144"/>
      <c r="S120" s="35"/>
      <c r="T120" s="38"/>
      <c r="U120" s="38"/>
      <c r="V120" s="38">
        <f t="shared" si="14"/>
        <v>0</v>
      </c>
      <c r="W120" s="38">
        <f t="shared" si="15"/>
        <v>0</v>
      </c>
      <c r="X120" s="169">
        <f t="shared" si="16"/>
        <v>0</v>
      </c>
      <c r="Y120" s="38"/>
      <c r="Z120" s="35"/>
      <c r="AA120" s="212">
        <f t="shared" si="17"/>
        <v>0</v>
      </c>
      <c r="AB120" s="144"/>
      <c r="AC120" s="38"/>
      <c r="AD120" s="38"/>
      <c r="AE120" s="381">
        <f t="shared" si="18"/>
        <v>0</v>
      </c>
      <c r="AF120" s="203"/>
      <c r="AG120" s="163"/>
      <c r="AH120" s="38"/>
      <c r="AI120" s="171">
        <f t="shared" si="19"/>
        <v>0</v>
      </c>
      <c r="AJ120" s="174">
        <f t="shared" si="20"/>
        <v>0</v>
      </c>
      <c r="AK120" s="459">
        <f t="shared" si="21"/>
        <v>0</v>
      </c>
    </row>
    <row r="121" spans="1:37" ht="15" customHeight="1" x14ac:dyDescent="0.25">
      <c r="A121" s="15"/>
      <c r="B121" s="280" t="s">
        <v>122</v>
      </c>
      <c r="C121" s="7"/>
      <c r="D121" s="52">
        <f>'Пн День 1 Нед 1'!AL121</f>
        <v>0</v>
      </c>
      <c r="E121" s="7"/>
      <c r="F121" s="38"/>
      <c r="G121" s="144"/>
      <c r="H121" s="144"/>
      <c r="I121" s="144"/>
      <c r="J121" s="35"/>
      <c r="K121" s="38"/>
      <c r="L121" s="38">
        <f t="shared" si="11"/>
        <v>0</v>
      </c>
      <c r="M121" s="38">
        <f t="shared" si="12"/>
        <v>0</v>
      </c>
      <c r="N121" s="363">
        <f t="shared" si="13"/>
        <v>0</v>
      </c>
      <c r="O121" s="38"/>
      <c r="P121" s="144"/>
      <c r="Q121" s="144"/>
      <c r="R121" s="144"/>
      <c r="S121" s="35"/>
      <c r="T121" s="38"/>
      <c r="U121" s="38"/>
      <c r="V121" s="38">
        <f t="shared" si="14"/>
        <v>0</v>
      </c>
      <c r="W121" s="38">
        <f t="shared" si="15"/>
        <v>0</v>
      </c>
      <c r="X121" s="169">
        <f t="shared" si="16"/>
        <v>0</v>
      </c>
      <c r="Y121" s="38"/>
      <c r="Z121" s="35"/>
      <c r="AA121" s="212">
        <f t="shared" si="17"/>
        <v>0</v>
      </c>
      <c r="AB121" s="144"/>
      <c r="AC121" s="38"/>
      <c r="AD121" s="38"/>
      <c r="AE121" s="381">
        <f t="shared" si="18"/>
        <v>0</v>
      </c>
      <c r="AF121" s="203"/>
      <c r="AG121" s="163"/>
      <c r="AH121" s="38"/>
      <c r="AI121" s="171">
        <f t="shared" si="19"/>
        <v>0</v>
      </c>
      <c r="AJ121" s="174">
        <f t="shared" si="20"/>
        <v>0</v>
      </c>
      <c r="AK121" s="459">
        <f t="shared" si="21"/>
        <v>0</v>
      </c>
    </row>
    <row r="122" spans="1:37" ht="15" customHeight="1" x14ac:dyDescent="0.25">
      <c r="A122" s="15">
        <v>101</v>
      </c>
      <c r="B122" s="16" t="s">
        <v>72</v>
      </c>
      <c r="C122" s="25" t="s">
        <v>12</v>
      </c>
      <c r="D122" s="52">
        <f>'Пн День 1 Нед 1'!AL122</f>
        <v>0</v>
      </c>
      <c r="E122" s="444"/>
      <c r="F122" s="38"/>
      <c r="G122" s="144"/>
      <c r="H122" s="144"/>
      <c r="I122" s="144"/>
      <c r="J122" s="35"/>
      <c r="K122" s="38"/>
      <c r="L122" s="38">
        <f t="shared" si="11"/>
        <v>0</v>
      </c>
      <c r="M122" s="38">
        <f t="shared" si="12"/>
        <v>0</v>
      </c>
      <c r="N122" s="363">
        <f t="shared" si="13"/>
        <v>0</v>
      </c>
      <c r="O122" s="38"/>
      <c r="P122" s="144"/>
      <c r="Q122" s="144"/>
      <c r="R122" s="144"/>
      <c r="S122" s="35"/>
      <c r="T122" s="38"/>
      <c r="U122" s="38"/>
      <c r="V122" s="38">
        <f t="shared" si="14"/>
        <v>0</v>
      </c>
      <c r="W122" s="38">
        <f t="shared" si="15"/>
        <v>0</v>
      </c>
      <c r="X122" s="169">
        <f t="shared" si="16"/>
        <v>0</v>
      </c>
      <c r="Y122" s="38"/>
      <c r="Z122" s="35"/>
      <c r="AA122" s="212">
        <f t="shared" si="17"/>
        <v>0</v>
      </c>
      <c r="AB122" s="144"/>
      <c r="AC122" s="38"/>
      <c r="AD122" s="38"/>
      <c r="AE122" s="381">
        <f t="shared" si="18"/>
        <v>0</v>
      </c>
      <c r="AF122" s="203"/>
      <c r="AG122" s="163"/>
      <c r="AH122" s="38"/>
      <c r="AI122" s="171">
        <f t="shared" si="19"/>
        <v>0</v>
      </c>
      <c r="AJ122" s="174">
        <f t="shared" si="20"/>
        <v>0</v>
      </c>
      <c r="AK122" s="459">
        <f t="shared" si="21"/>
        <v>0</v>
      </c>
    </row>
    <row r="123" spans="1:37" x14ac:dyDescent="0.25">
      <c r="A123" s="15">
        <v>102</v>
      </c>
      <c r="B123" s="16" t="s">
        <v>73</v>
      </c>
      <c r="C123" s="25" t="s">
        <v>12</v>
      </c>
      <c r="D123" s="52">
        <f>'Пн День 1 Нед 1'!AL123</f>
        <v>0</v>
      </c>
      <c r="E123" s="444"/>
      <c r="F123" s="38"/>
      <c r="G123" s="144"/>
      <c r="H123" s="144"/>
      <c r="I123" s="144"/>
      <c r="J123" s="35"/>
      <c r="K123" s="38"/>
      <c r="L123" s="38">
        <f t="shared" si="11"/>
        <v>0</v>
      </c>
      <c r="M123" s="38">
        <f t="shared" si="12"/>
        <v>0</v>
      </c>
      <c r="N123" s="363">
        <f t="shared" si="13"/>
        <v>0</v>
      </c>
      <c r="O123" s="38"/>
      <c r="P123" s="144"/>
      <c r="Q123" s="144"/>
      <c r="R123" s="144"/>
      <c r="S123" s="35"/>
      <c r="T123" s="38"/>
      <c r="U123" s="38"/>
      <c r="V123" s="38">
        <f t="shared" si="14"/>
        <v>0</v>
      </c>
      <c r="W123" s="38">
        <f t="shared" si="15"/>
        <v>0</v>
      </c>
      <c r="X123" s="169">
        <f t="shared" si="16"/>
        <v>0</v>
      </c>
      <c r="Y123" s="38"/>
      <c r="Z123" s="35"/>
      <c r="AA123" s="212">
        <f t="shared" si="17"/>
        <v>0</v>
      </c>
      <c r="AB123" s="144"/>
      <c r="AC123" s="38"/>
      <c r="AD123" s="38"/>
      <c r="AE123" s="381">
        <f t="shared" si="18"/>
        <v>0</v>
      </c>
      <c r="AF123" s="203"/>
      <c r="AG123" s="163"/>
      <c r="AH123" s="38"/>
      <c r="AI123" s="171">
        <f t="shared" si="19"/>
        <v>0</v>
      </c>
      <c r="AJ123" s="174">
        <f t="shared" si="20"/>
        <v>0</v>
      </c>
      <c r="AK123" s="459">
        <f t="shared" si="21"/>
        <v>0</v>
      </c>
    </row>
    <row r="124" spans="1:37" x14ac:dyDescent="0.25">
      <c r="A124" s="15">
        <v>103</v>
      </c>
      <c r="B124" s="16" t="s">
        <v>74</v>
      </c>
      <c r="C124" s="25" t="s">
        <v>12</v>
      </c>
      <c r="D124" s="52">
        <f>'Пн День 1 Нед 1'!AL124</f>
        <v>0</v>
      </c>
      <c r="E124" s="444"/>
      <c r="F124" s="38"/>
      <c r="G124" s="144"/>
      <c r="H124" s="144"/>
      <c r="I124" s="144"/>
      <c r="J124" s="35"/>
      <c r="K124" s="38"/>
      <c r="L124" s="38">
        <f t="shared" si="11"/>
        <v>0</v>
      </c>
      <c r="M124" s="38">
        <f t="shared" si="12"/>
        <v>0</v>
      </c>
      <c r="N124" s="363">
        <f t="shared" si="13"/>
        <v>0</v>
      </c>
      <c r="O124" s="38"/>
      <c r="P124" s="144"/>
      <c r="Q124" s="144"/>
      <c r="R124" s="144"/>
      <c r="S124" s="35"/>
      <c r="T124" s="38"/>
      <c r="U124" s="38"/>
      <c r="V124" s="38">
        <f t="shared" si="14"/>
        <v>0</v>
      </c>
      <c r="W124" s="38">
        <f t="shared" si="15"/>
        <v>0</v>
      </c>
      <c r="X124" s="169">
        <f t="shared" si="16"/>
        <v>0</v>
      </c>
      <c r="Y124" s="38"/>
      <c r="Z124" s="35"/>
      <c r="AA124" s="212">
        <f t="shared" si="17"/>
        <v>0</v>
      </c>
      <c r="AB124" s="144"/>
      <c r="AC124" s="38"/>
      <c r="AD124" s="38"/>
      <c r="AE124" s="381">
        <f t="shared" si="18"/>
        <v>0</v>
      </c>
      <c r="AF124" s="231">
        <v>6.0000000000000001E-3</v>
      </c>
      <c r="AG124" s="163"/>
      <c r="AH124" s="38"/>
      <c r="AI124" s="171">
        <f t="shared" si="19"/>
        <v>0</v>
      </c>
      <c r="AJ124" s="174">
        <f t="shared" si="20"/>
        <v>0</v>
      </c>
      <c r="AK124" s="459">
        <f t="shared" si="21"/>
        <v>0</v>
      </c>
    </row>
    <row r="125" spans="1:37" x14ac:dyDescent="0.25">
      <c r="A125" s="15">
        <v>104</v>
      </c>
      <c r="B125" s="16" t="s">
        <v>75</v>
      </c>
      <c r="C125" s="25" t="s">
        <v>12</v>
      </c>
      <c r="D125" s="52">
        <f>'Пн День 1 Нед 1'!AL125</f>
        <v>0</v>
      </c>
      <c r="E125" s="444"/>
      <c r="F125" s="38"/>
      <c r="G125" s="144"/>
      <c r="H125" s="144"/>
      <c r="I125" s="144"/>
      <c r="J125" s="35"/>
      <c r="K125" s="38"/>
      <c r="L125" s="38">
        <f t="shared" si="11"/>
        <v>0</v>
      </c>
      <c r="M125" s="38">
        <f t="shared" si="12"/>
        <v>0</v>
      </c>
      <c r="N125" s="363">
        <f t="shared" si="13"/>
        <v>0</v>
      </c>
      <c r="O125" s="38"/>
      <c r="P125" s="144"/>
      <c r="Q125" s="144"/>
      <c r="R125" s="144"/>
      <c r="S125" s="35"/>
      <c r="T125" s="38"/>
      <c r="U125" s="38"/>
      <c r="V125" s="38">
        <f t="shared" si="14"/>
        <v>0</v>
      </c>
      <c r="W125" s="38">
        <f t="shared" si="15"/>
        <v>0</v>
      </c>
      <c r="X125" s="169">
        <f t="shared" si="16"/>
        <v>0</v>
      </c>
      <c r="Y125" s="38"/>
      <c r="Z125" s="35"/>
      <c r="AA125" s="212">
        <f t="shared" si="17"/>
        <v>0</v>
      </c>
      <c r="AB125" s="144"/>
      <c r="AC125" s="38"/>
      <c r="AD125" s="38"/>
      <c r="AE125" s="381">
        <f t="shared" si="18"/>
        <v>0</v>
      </c>
      <c r="AF125" s="231">
        <v>6.2500000000000003E-3</v>
      </c>
      <c r="AG125" s="163"/>
      <c r="AH125" s="38"/>
      <c r="AI125" s="171">
        <f t="shared" si="19"/>
        <v>0</v>
      </c>
      <c r="AJ125" s="174">
        <f t="shared" si="20"/>
        <v>0</v>
      </c>
      <c r="AK125" s="459">
        <f t="shared" si="21"/>
        <v>0</v>
      </c>
    </row>
    <row r="126" spans="1:37" ht="15" customHeight="1" x14ac:dyDescent="0.25">
      <c r="A126" s="15">
        <v>105</v>
      </c>
      <c r="B126" s="16" t="s">
        <v>77</v>
      </c>
      <c r="C126" s="25" t="s">
        <v>12</v>
      </c>
      <c r="D126" s="52">
        <f>'Пн День 1 Нед 1'!AL126</f>
        <v>0</v>
      </c>
      <c r="E126" s="444"/>
      <c r="F126" s="38"/>
      <c r="G126" s="144"/>
      <c r="H126" s="144"/>
      <c r="I126" s="144"/>
      <c r="J126" s="35"/>
      <c r="K126" s="38"/>
      <c r="L126" s="38">
        <f t="shared" si="11"/>
        <v>0</v>
      </c>
      <c r="M126" s="38">
        <f t="shared" si="12"/>
        <v>0</v>
      </c>
      <c r="N126" s="363">
        <f t="shared" si="13"/>
        <v>0</v>
      </c>
      <c r="O126" s="38"/>
      <c r="P126" s="144"/>
      <c r="Q126" s="144"/>
      <c r="R126" s="144"/>
      <c r="S126" s="35"/>
      <c r="T126" s="38"/>
      <c r="U126" s="38"/>
      <c r="V126" s="38">
        <f t="shared" si="14"/>
        <v>0</v>
      </c>
      <c r="W126" s="38">
        <f t="shared" si="15"/>
        <v>0</v>
      </c>
      <c r="X126" s="169">
        <f t="shared" si="16"/>
        <v>0</v>
      </c>
      <c r="Y126" s="38"/>
      <c r="Z126" s="35"/>
      <c r="AA126" s="212">
        <f t="shared" si="17"/>
        <v>0</v>
      </c>
      <c r="AB126" s="144"/>
      <c r="AC126" s="38"/>
      <c r="AD126" s="38"/>
      <c r="AE126" s="381">
        <f t="shared" si="18"/>
        <v>0</v>
      </c>
      <c r="AF126" s="203"/>
      <c r="AG126" s="163"/>
      <c r="AH126" s="38"/>
      <c r="AI126" s="171">
        <f t="shared" si="19"/>
        <v>0</v>
      </c>
      <c r="AJ126" s="174">
        <f t="shared" si="20"/>
        <v>0</v>
      </c>
      <c r="AK126" s="459">
        <f t="shared" si="21"/>
        <v>0</v>
      </c>
    </row>
    <row r="127" spans="1:37" ht="15" customHeight="1" x14ac:dyDescent="0.25">
      <c r="A127" s="15">
        <v>106</v>
      </c>
      <c r="B127" s="16" t="s">
        <v>76</v>
      </c>
      <c r="C127" s="25" t="s">
        <v>12</v>
      </c>
      <c r="D127" s="52">
        <f>'Пн День 1 Нед 1'!AL127</f>
        <v>0</v>
      </c>
      <c r="E127" s="444"/>
      <c r="F127" s="38"/>
      <c r="G127" s="144"/>
      <c r="H127" s="144"/>
      <c r="I127" s="144"/>
      <c r="J127" s="35"/>
      <c r="K127" s="38"/>
      <c r="L127" s="38">
        <f t="shared" si="11"/>
        <v>0</v>
      </c>
      <c r="M127" s="38">
        <f t="shared" si="12"/>
        <v>0</v>
      </c>
      <c r="N127" s="363">
        <f t="shared" si="13"/>
        <v>0</v>
      </c>
      <c r="O127" s="38"/>
      <c r="P127" s="144"/>
      <c r="Q127" s="144"/>
      <c r="R127" s="144"/>
      <c r="S127" s="35"/>
      <c r="T127" s="38"/>
      <c r="U127" s="38"/>
      <c r="V127" s="38">
        <f t="shared" si="14"/>
        <v>0</v>
      </c>
      <c r="W127" s="38">
        <f t="shared" si="15"/>
        <v>0</v>
      </c>
      <c r="X127" s="169">
        <f t="shared" si="16"/>
        <v>0</v>
      </c>
      <c r="Y127" s="38"/>
      <c r="Z127" s="35"/>
      <c r="AA127" s="212">
        <f t="shared" si="17"/>
        <v>0</v>
      </c>
      <c r="AB127" s="144"/>
      <c r="AC127" s="38"/>
      <c r="AD127" s="38"/>
      <c r="AE127" s="381">
        <f t="shared" si="18"/>
        <v>0</v>
      </c>
      <c r="AF127" s="203"/>
      <c r="AG127" s="163"/>
      <c r="AH127" s="38"/>
      <c r="AI127" s="171">
        <f t="shared" si="19"/>
        <v>0</v>
      </c>
      <c r="AJ127" s="174">
        <f t="shared" si="20"/>
        <v>0</v>
      </c>
      <c r="AK127" s="459">
        <f t="shared" si="21"/>
        <v>0</v>
      </c>
    </row>
    <row r="128" spans="1:37" ht="15" customHeight="1" x14ac:dyDescent="0.25">
      <c r="A128" s="15">
        <v>107</v>
      </c>
      <c r="B128" s="24" t="s">
        <v>78</v>
      </c>
      <c r="C128" s="25" t="s">
        <v>12</v>
      </c>
      <c r="D128" s="52">
        <f>'Пн День 1 Нед 1'!AL128</f>
        <v>0</v>
      </c>
      <c r="E128" s="444"/>
      <c r="F128" s="38"/>
      <c r="G128" s="144"/>
      <c r="H128" s="144"/>
      <c r="I128" s="144"/>
      <c r="J128" s="35"/>
      <c r="K128" s="38"/>
      <c r="L128" s="38">
        <f t="shared" si="11"/>
        <v>0</v>
      </c>
      <c r="M128" s="38">
        <f t="shared" si="12"/>
        <v>0</v>
      </c>
      <c r="N128" s="363">
        <f t="shared" si="13"/>
        <v>0</v>
      </c>
      <c r="O128" s="38"/>
      <c r="P128" s="144"/>
      <c r="Q128" s="144"/>
      <c r="R128" s="144"/>
      <c r="S128" s="35"/>
      <c r="T128" s="38"/>
      <c r="U128" s="38"/>
      <c r="V128" s="38">
        <f t="shared" si="14"/>
        <v>0</v>
      </c>
      <c r="W128" s="38">
        <f t="shared" si="15"/>
        <v>0</v>
      </c>
      <c r="X128" s="169">
        <f t="shared" si="16"/>
        <v>0</v>
      </c>
      <c r="Y128" s="38"/>
      <c r="Z128" s="35"/>
      <c r="AA128" s="212">
        <f t="shared" si="17"/>
        <v>0</v>
      </c>
      <c r="AB128" s="144"/>
      <c r="AC128" s="38"/>
      <c r="AD128" s="38"/>
      <c r="AE128" s="381">
        <f t="shared" si="18"/>
        <v>0</v>
      </c>
      <c r="AF128" s="203"/>
      <c r="AG128" s="163"/>
      <c r="AH128" s="38"/>
      <c r="AI128" s="171">
        <f t="shared" si="19"/>
        <v>0</v>
      </c>
      <c r="AJ128" s="174">
        <f t="shared" si="20"/>
        <v>0</v>
      </c>
      <c r="AK128" s="459">
        <f t="shared" si="21"/>
        <v>0</v>
      </c>
    </row>
    <row r="129" spans="1:37" ht="15" customHeight="1" x14ac:dyDescent="0.25">
      <c r="A129" s="15">
        <v>108</v>
      </c>
      <c r="B129" s="24" t="s">
        <v>107</v>
      </c>
      <c r="C129" s="25" t="s">
        <v>12</v>
      </c>
      <c r="D129" s="52">
        <f>'Пн День 1 Нед 1'!AL129</f>
        <v>0</v>
      </c>
      <c r="E129" s="444"/>
      <c r="F129" s="38"/>
      <c r="G129" s="144"/>
      <c r="H129" s="144"/>
      <c r="I129" s="144"/>
      <c r="J129" s="35"/>
      <c r="K129" s="38"/>
      <c r="L129" s="38">
        <f t="shared" si="11"/>
        <v>0</v>
      </c>
      <c r="M129" s="38">
        <f t="shared" si="12"/>
        <v>0</v>
      </c>
      <c r="N129" s="363">
        <f t="shared" si="13"/>
        <v>0</v>
      </c>
      <c r="O129" s="38"/>
      <c r="P129" s="144"/>
      <c r="Q129" s="144"/>
      <c r="R129" s="144"/>
      <c r="S129" s="35"/>
      <c r="T129" s="38"/>
      <c r="U129" s="38"/>
      <c r="V129" s="38">
        <f t="shared" si="14"/>
        <v>0</v>
      </c>
      <c r="W129" s="38">
        <f t="shared" si="15"/>
        <v>0</v>
      </c>
      <c r="X129" s="169">
        <f t="shared" si="16"/>
        <v>0</v>
      </c>
      <c r="Y129" s="38"/>
      <c r="Z129" s="35"/>
      <c r="AA129" s="212">
        <f t="shared" si="17"/>
        <v>0</v>
      </c>
      <c r="AB129" s="144"/>
      <c r="AC129" s="38"/>
      <c r="AD129" s="38"/>
      <c r="AE129" s="381">
        <f t="shared" si="18"/>
        <v>0</v>
      </c>
      <c r="AF129" s="203"/>
      <c r="AG129" s="163"/>
      <c r="AH129" s="38"/>
      <c r="AI129" s="171">
        <f t="shared" si="19"/>
        <v>0</v>
      </c>
      <c r="AJ129" s="174">
        <f t="shared" si="20"/>
        <v>0</v>
      </c>
      <c r="AK129" s="459">
        <f t="shared" si="21"/>
        <v>0</v>
      </c>
    </row>
    <row r="130" spans="1:37" ht="15" customHeight="1" x14ac:dyDescent="0.25">
      <c r="A130" s="15">
        <v>109</v>
      </c>
      <c r="B130" s="24" t="s">
        <v>209</v>
      </c>
      <c r="C130" s="25" t="s">
        <v>12</v>
      </c>
      <c r="D130" s="52">
        <f>'Пн День 1 Нед 1'!AL130</f>
        <v>0</v>
      </c>
      <c r="E130" s="444"/>
      <c r="F130" s="38"/>
      <c r="G130" s="144"/>
      <c r="H130" s="144"/>
      <c r="I130" s="144"/>
      <c r="J130" s="35"/>
      <c r="K130" s="38"/>
      <c r="L130" s="38">
        <f t="shared" si="11"/>
        <v>0</v>
      </c>
      <c r="M130" s="38">
        <f t="shared" si="12"/>
        <v>0</v>
      </c>
      <c r="N130" s="363">
        <f t="shared" si="13"/>
        <v>0</v>
      </c>
      <c r="O130" s="38"/>
      <c r="P130" s="144"/>
      <c r="Q130" s="144"/>
      <c r="R130" s="144"/>
      <c r="S130" s="35"/>
      <c r="T130" s="38"/>
      <c r="U130" s="38"/>
      <c r="V130" s="38">
        <f t="shared" si="14"/>
        <v>0</v>
      </c>
      <c r="W130" s="38">
        <f t="shared" si="15"/>
        <v>0</v>
      </c>
      <c r="X130" s="169">
        <f t="shared" si="16"/>
        <v>0</v>
      </c>
      <c r="Y130" s="38"/>
      <c r="Z130" s="35"/>
      <c r="AA130" s="212">
        <f t="shared" si="17"/>
        <v>0</v>
      </c>
      <c r="AB130" s="144"/>
      <c r="AC130" s="38"/>
      <c r="AD130" s="38"/>
      <c r="AE130" s="381">
        <f t="shared" si="18"/>
        <v>0</v>
      </c>
      <c r="AF130" s="203"/>
      <c r="AG130" s="163"/>
      <c r="AH130" s="38"/>
      <c r="AI130" s="171">
        <f t="shared" si="19"/>
        <v>0</v>
      </c>
      <c r="AJ130" s="174">
        <f t="shared" si="20"/>
        <v>0</v>
      </c>
      <c r="AK130" s="459">
        <f t="shared" si="21"/>
        <v>0</v>
      </c>
    </row>
    <row r="131" spans="1:37" ht="15" customHeight="1" x14ac:dyDescent="0.25">
      <c r="A131" s="329"/>
      <c r="B131" s="331" t="s">
        <v>239</v>
      </c>
      <c r="C131" s="56"/>
      <c r="D131" s="52">
        <f>'Пн День 1 Нед 1'!AL131</f>
        <v>0</v>
      </c>
      <c r="E131" s="450"/>
      <c r="F131" s="149"/>
      <c r="G131" s="149"/>
      <c r="H131" s="149"/>
      <c r="I131" s="149"/>
      <c r="J131" s="149"/>
      <c r="K131" s="149"/>
      <c r="L131" s="38">
        <f t="shared" si="11"/>
        <v>0</v>
      </c>
      <c r="M131" s="38">
        <f t="shared" si="12"/>
        <v>0</v>
      </c>
      <c r="N131" s="363">
        <f t="shared" si="13"/>
        <v>0</v>
      </c>
      <c r="O131" s="149"/>
      <c r="P131" s="149"/>
      <c r="Q131" s="149"/>
      <c r="R131" s="149"/>
      <c r="S131" s="149"/>
      <c r="T131" s="149"/>
      <c r="U131" s="149"/>
      <c r="V131" s="38">
        <f t="shared" si="14"/>
        <v>0</v>
      </c>
      <c r="W131" s="38">
        <f t="shared" si="15"/>
        <v>0</v>
      </c>
      <c r="X131" s="169">
        <f t="shared" si="16"/>
        <v>0</v>
      </c>
      <c r="Y131" s="149"/>
      <c r="Z131" s="149"/>
      <c r="AA131" s="212">
        <f t="shared" si="17"/>
        <v>0</v>
      </c>
      <c r="AB131" s="84"/>
      <c r="AC131" s="46"/>
      <c r="AD131" s="149"/>
      <c r="AE131" s="381">
        <f t="shared" si="18"/>
        <v>0</v>
      </c>
      <c r="AF131" s="205"/>
      <c r="AG131" s="194"/>
      <c r="AH131" s="149"/>
      <c r="AI131" s="171">
        <f t="shared" si="19"/>
        <v>0</v>
      </c>
      <c r="AJ131" s="174">
        <f t="shared" si="20"/>
        <v>0</v>
      </c>
      <c r="AK131" s="459">
        <f t="shared" si="21"/>
        <v>0</v>
      </c>
    </row>
    <row r="132" spans="1:37" ht="15" customHeight="1" x14ac:dyDescent="0.25">
      <c r="A132" s="48">
        <v>110</v>
      </c>
      <c r="B132" s="50" t="s">
        <v>95</v>
      </c>
      <c r="C132" s="57" t="s">
        <v>12</v>
      </c>
      <c r="D132" s="52">
        <f>'Пн День 1 Нед 1'!AL132</f>
        <v>0</v>
      </c>
      <c r="E132" s="461"/>
      <c r="F132" s="38"/>
      <c r="G132" s="38"/>
      <c r="H132" s="38"/>
      <c r="I132" s="38"/>
      <c r="J132" s="38"/>
      <c r="K132" s="151"/>
      <c r="L132" s="38">
        <f t="shared" si="11"/>
        <v>0</v>
      </c>
      <c r="M132" s="38">
        <f t="shared" si="12"/>
        <v>0</v>
      </c>
      <c r="N132" s="363">
        <f t="shared" si="13"/>
        <v>0</v>
      </c>
      <c r="O132" s="38"/>
      <c r="P132" s="38"/>
      <c r="Q132" s="38"/>
      <c r="R132" s="38"/>
      <c r="S132" s="38"/>
      <c r="T132" s="151"/>
      <c r="U132" s="151"/>
      <c r="V132" s="38">
        <f t="shared" si="14"/>
        <v>0</v>
      </c>
      <c r="W132" s="38">
        <f t="shared" si="15"/>
        <v>0</v>
      </c>
      <c r="X132" s="169">
        <f t="shared" si="16"/>
        <v>0</v>
      </c>
      <c r="Y132" s="148"/>
      <c r="Z132" s="38"/>
      <c r="AA132" s="212">
        <f t="shared" si="17"/>
        <v>0</v>
      </c>
      <c r="AB132" s="83"/>
      <c r="AC132" s="53"/>
      <c r="AD132" s="148"/>
      <c r="AE132" s="381">
        <f t="shared" si="18"/>
        <v>0</v>
      </c>
      <c r="AF132" s="203"/>
      <c r="AG132" s="163"/>
      <c r="AH132" s="148"/>
      <c r="AI132" s="171">
        <f t="shared" si="19"/>
        <v>0</v>
      </c>
      <c r="AJ132" s="174">
        <f t="shared" si="20"/>
        <v>0</v>
      </c>
      <c r="AK132" s="459">
        <f t="shared" si="21"/>
        <v>0</v>
      </c>
    </row>
    <row r="133" spans="1:37" ht="15" customHeight="1" x14ac:dyDescent="0.25">
      <c r="A133" s="48">
        <v>111</v>
      </c>
      <c r="B133" s="50" t="s">
        <v>96</v>
      </c>
      <c r="C133" s="57" t="s">
        <v>12</v>
      </c>
      <c r="D133" s="52">
        <f>'Пн День 1 Нед 1'!AL133</f>
        <v>0</v>
      </c>
      <c r="E133" s="461"/>
      <c r="F133" s="38"/>
      <c r="G133" s="38"/>
      <c r="H133" s="38"/>
      <c r="I133" s="38"/>
      <c r="J133" s="38"/>
      <c r="K133" s="151"/>
      <c r="L133" s="38">
        <f t="shared" si="11"/>
        <v>0</v>
      </c>
      <c r="M133" s="38">
        <f t="shared" si="12"/>
        <v>0</v>
      </c>
      <c r="N133" s="363">
        <f t="shared" si="13"/>
        <v>0</v>
      </c>
      <c r="O133" s="38"/>
      <c r="P133" s="38"/>
      <c r="Q133" s="38"/>
      <c r="R133" s="38"/>
      <c r="S133" s="38"/>
      <c r="T133" s="151"/>
      <c r="U133" s="151"/>
      <c r="V133" s="38">
        <f t="shared" si="14"/>
        <v>0</v>
      </c>
      <c r="W133" s="38">
        <f t="shared" si="15"/>
        <v>0</v>
      </c>
      <c r="X133" s="169">
        <f t="shared" si="16"/>
        <v>0</v>
      </c>
      <c r="Y133" s="148"/>
      <c r="Z133" s="38"/>
      <c r="AA133" s="212">
        <f t="shared" si="17"/>
        <v>0</v>
      </c>
      <c r="AB133" s="83"/>
      <c r="AC133" s="53"/>
      <c r="AD133" s="148"/>
      <c r="AE133" s="381">
        <f t="shared" si="18"/>
        <v>0</v>
      </c>
      <c r="AF133" s="203"/>
      <c r="AG133" s="163"/>
      <c r="AH133" s="148"/>
      <c r="AI133" s="171">
        <f t="shared" si="19"/>
        <v>0</v>
      </c>
      <c r="AJ133" s="174">
        <f t="shared" si="20"/>
        <v>0</v>
      </c>
      <c r="AK133" s="459">
        <f t="shared" si="21"/>
        <v>0</v>
      </c>
    </row>
    <row r="134" spans="1:37" ht="15" customHeight="1" x14ac:dyDescent="0.25">
      <c r="A134" s="48">
        <v>112</v>
      </c>
      <c r="B134" s="50" t="s">
        <v>97</v>
      </c>
      <c r="C134" s="57" t="s">
        <v>12</v>
      </c>
      <c r="D134" s="52">
        <f>'Пн День 1 Нед 1'!AL134</f>
        <v>0</v>
      </c>
      <c r="E134" s="461"/>
      <c r="F134" s="38"/>
      <c r="G134" s="38"/>
      <c r="H134" s="38"/>
      <c r="I134" s="38"/>
      <c r="J134" s="38"/>
      <c r="K134" s="151"/>
      <c r="L134" s="38">
        <f t="shared" si="11"/>
        <v>0</v>
      </c>
      <c r="M134" s="38">
        <f t="shared" si="12"/>
        <v>0</v>
      </c>
      <c r="N134" s="363">
        <f t="shared" si="13"/>
        <v>0</v>
      </c>
      <c r="O134" s="38"/>
      <c r="P134" s="38"/>
      <c r="Q134" s="38"/>
      <c r="R134" s="38"/>
      <c r="S134" s="38"/>
      <c r="T134" s="151"/>
      <c r="U134" s="151"/>
      <c r="V134" s="38">
        <f t="shared" si="14"/>
        <v>0</v>
      </c>
      <c r="W134" s="38">
        <f t="shared" si="15"/>
        <v>0</v>
      </c>
      <c r="X134" s="169">
        <f t="shared" si="16"/>
        <v>0</v>
      </c>
      <c r="Y134" s="148"/>
      <c r="Z134" s="38"/>
      <c r="AA134" s="212">
        <f t="shared" si="17"/>
        <v>0</v>
      </c>
      <c r="AB134" s="83"/>
      <c r="AC134" s="53"/>
      <c r="AD134" s="148"/>
      <c r="AE134" s="381">
        <f t="shared" si="18"/>
        <v>0</v>
      </c>
      <c r="AF134" s="203"/>
      <c r="AG134" s="163"/>
      <c r="AH134" s="148"/>
      <c r="AI134" s="171">
        <f t="shared" si="19"/>
        <v>0</v>
      </c>
      <c r="AJ134" s="174">
        <f t="shared" si="20"/>
        <v>0</v>
      </c>
      <c r="AK134" s="459">
        <f t="shared" si="21"/>
        <v>0</v>
      </c>
    </row>
    <row r="135" spans="1:37" ht="15" customHeight="1" x14ac:dyDescent="0.25">
      <c r="A135" s="48">
        <v>113</v>
      </c>
      <c r="B135" s="50" t="s">
        <v>98</v>
      </c>
      <c r="C135" s="57" t="s">
        <v>12</v>
      </c>
      <c r="D135" s="52">
        <f>'Пн День 1 Нед 1'!AL135</f>
        <v>0</v>
      </c>
      <c r="E135" s="461"/>
      <c r="F135" s="38"/>
      <c r="G135" s="38"/>
      <c r="H135" s="38"/>
      <c r="I135" s="38"/>
      <c r="J135" s="38"/>
      <c r="K135" s="151"/>
      <c r="L135" s="38">
        <f t="shared" si="11"/>
        <v>0</v>
      </c>
      <c r="M135" s="38">
        <f t="shared" si="12"/>
        <v>0</v>
      </c>
      <c r="N135" s="363">
        <f t="shared" si="13"/>
        <v>0</v>
      </c>
      <c r="O135" s="38"/>
      <c r="P135" s="38"/>
      <c r="Q135" s="38"/>
      <c r="R135" s="38"/>
      <c r="S135" s="38"/>
      <c r="T135" s="151"/>
      <c r="U135" s="151"/>
      <c r="V135" s="38">
        <f t="shared" si="14"/>
        <v>0</v>
      </c>
      <c r="W135" s="38">
        <f t="shared" si="15"/>
        <v>0</v>
      </c>
      <c r="X135" s="169">
        <f t="shared" si="16"/>
        <v>0</v>
      </c>
      <c r="Y135" s="148"/>
      <c r="Z135" s="38"/>
      <c r="AA135" s="212">
        <f t="shared" si="17"/>
        <v>0</v>
      </c>
      <c r="AB135" s="83"/>
      <c r="AC135" s="53"/>
      <c r="AD135" s="148"/>
      <c r="AE135" s="381">
        <f t="shared" si="18"/>
        <v>0</v>
      </c>
      <c r="AF135" s="203"/>
      <c r="AG135" s="163"/>
      <c r="AH135" s="148"/>
      <c r="AI135" s="171">
        <f t="shared" si="19"/>
        <v>0</v>
      </c>
      <c r="AJ135" s="174">
        <f t="shared" si="20"/>
        <v>0</v>
      </c>
      <c r="AK135" s="459">
        <f t="shared" si="21"/>
        <v>0</v>
      </c>
    </row>
    <row r="136" spans="1:37" ht="15" customHeight="1" x14ac:dyDescent="0.25">
      <c r="A136" s="48">
        <v>114</v>
      </c>
      <c r="B136" s="50" t="s">
        <v>99</v>
      </c>
      <c r="C136" s="57" t="s">
        <v>12</v>
      </c>
      <c r="D136" s="52">
        <f>'Пн День 1 Нед 1'!AL136</f>
        <v>0</v>
      </c>
      <c r="E136" s="461"/>
      <c r="F136" s="38"/>
      <c r="G136" s="38"/>
      <c r="H136" s="38"/>
      <c r="I136" s="38"/>
      <c r="J136" s="38"/>
      <c r="K136" s="151"/>
      <c r="L136" s="38">
        <f t="shared" ref="L136:L148" si="22">(K136+J136+I136+G136+F136)*$L$5</f>
        <v>0</v>
      </c>
      <c r="M136" s="38">
        <f t="shared" ref="M136:M148" si="23">(K136+J136+I136+H136+F136)*$M$5</f>
        <v>0</v>
      </c>
      <c r="N136" s="363">
        <f t="shared" ref="N136:N148" si="24">M136+L136</f>
        <v>0</v>
      </c>
      <c r="O136" s="38"/>
      <c r="P136" s="38"/>
      <c r="Q136" s="38"/>
      <c r="R136" s="38"/>
      <c r="S136" s="38"/>
      <c r="T136" s="151"/>
      <c r="U136" s="151"/>
      <c r="V136" s="38">
        <f t="shared" ref="V136:V148" si="25">(O136+P136+R136+S136+T136)*$V$5</f>
        <v>0</v>
      </c>
      <c r="W136" s="38">
        <f t="shared" ref="W136:W148" si="26">(O136+Q136+R136+S136+T136)*$W$5</f>
        <v>0</v>
      </c>
      <c r="X136" s="169">
        <f t="shared" ref="X136:X148" si="27">V136+W136</f>
        <v>0</v>
      </c>
      <c r="Y136" s="148"/>
      <c r="Z136" s="38"/>
      <c r="AA136" s="212">
        <f t="shared" ref="AA136:AA148" si="28">(Y136+Z136)*$AA$5</f>
        <v>0</v>
      </c>
      <c r="AB136" s="83"/>
      <c r="AC136" s="53"/>
      <c r="AD136" s="148"/>
      <c r="AE136" s="381">
        <f t="shared" ref="AE136:AE148" si="29">(AB136+AC136+AD136)*$AE$5</f>
        <v>0</v>
      </c>
      <c r="AF136" s="203"/>
      <c r="AG136" s="163"/>
      <c r="AH136" s="148"/>
      <c r="AI136" s="171">
        <f t="shared" ref="AI136:AI148" si="30">(AF136+AG136+AH136)*$AI$5</f>
        <v>0</v>
      </c>
      <c r="AJ136" s="174">
        <f t="shared" ref="AJ136:AJ148" si="31">N136+X136+AA136+AE136+AI136</f>
        <v>0</v>
      </c>
      <c r="AK136" s="459">
        <f t="shared" ref="AK136:AK148" si="32">(D136+E136)-AJ136</f>
        <v>0</v>
      </c>
    </row>
    <row r="137" spans="1:37" ht="15" customHeight="1" x14ac:dyDescent="0.25">
      <c r="A137" s="45"/>
      <c r="B137" s="57" t="s">
        <v>100</v>
      </c>
      <c r="C137" s="35"/>
      <c r="D137" s="52">
        <f>'Пн День 1 Нед 1'!AL137</f>
        <v>0</v>
      </c>
      <c r="E137" s="452"/>
      <c r="F137" s="38"/>
      <c r="G137" s="38"/>
      <c r="H137" s="38"/>
      <c r="I137" s="38"/>
      <c r="J137" s="38"/>
      <c r="K137" s="38"/>
      <c r="L137" s="38">
        <f t="shared" si="22"/>
        <v>0</v>
      </c>
      <c r="M137" s="38">
        <f t="shared" si="23"/>
        <v>0</v>
      </c>
      <c r="N137" s="363">
        <f t="shared" si="24"/>
        <v>0</v>
      </c>
      <c r="O137" s="38"/>
      <c r="P137" s="38"/>
      <c r="Q137" s="38"/>
      <c r="R137" s="38"/>
      <c r="S137" s="38"/>
      <c r="T137" s="38"/>
      <c r="U137" s="38"/>
      <c r="V137" s="38">
        <f t="shared" si="25"/>
        <v>0</v>
      </c>
      <c r="W137" s="38">
        <f t="shared" si="26"/>
        <v>0</v>
      </c>
      <c r="X137" s="169">
        <f t="shared" si="27"/>
        <v>0</v>
      </c>
      <c r="Y137" s="53"/>
      <c r="Z137" s="38"/>
      <c r="AA137" s="212">
        <f t="shared" si="28"/>
        <v>0</v>
      </c>
      <c r="AB137" s="83"/>
      <c r="AC137" s="53"/>
      <c r="AD137" s="53"/>
      <c r="AE137" s="381">
        <f t="shared" si="29"/>
        <v>0</v>
      </c>
      <c r="AF137" s="207"/>
      <c r="AG137" s="161"/>
      <c r="AH137" s="53"/>
      <c r="AI137" s="171">
        <f t="shared" si="30"/>
        <v>0</v>
      </c>
      <c r="AJ137" s="174">
        <f t="shared" si="31"/>
        <v>0</v>
      </c>
      <c r="AK137" s="459">
        <f t="shared" si="32"/>
        <v>0</v>
      </c>
    </row>
    <row r="138" spans="1:37" ht="15" customHeight="1" x14ac:dyDescent="0.25">
      <c r="A138" s="427">
        <v>115</v>
      </c>
      <c r="B138" s="426" t="s">
        <v>287</v>
      </c>
      <c r="C138" s="425" t="s">
        <v>82</v>
      </c>
      <c r="D138" s="52">
        <f>'Пн День 1 Нед 1'!AL138</f>
        <v>0</v>
      </c>
      <c r="E138" s="453"/>
      <c r="F138" s="38"/>
      <c r="G138" s="434">
        <v>1</v>
      </c>
      <c r="H138" s="38"/>
      <c r="I138" s="38"/>
      <c r="J138" s="38"/>
      <c r="K138" s="38"/>
      <c r="L138" s="38">
        <f t="shared" si="22"/>
        <v>0</v>
      </c>
      <c r="M138" s="38">
        <f t="shared" si="23"/>
        <v>0</v>
      </c>
      <c r="N138" s="363">
        <f t="shared" si="24"/>
        <v>0</v>
      </c>
      <c r="O138" s="38"/>
      <c r="P138" s="434">
        <v>1</v>
      </c>
      <c r="Q138" s="38"/>
      <c r="R138" s="38"/>
      <c r="S138" s="38"/>
      <c r="T138" s="38"/>
      <c r="U138" s="38"/>
      <c r="V138" s="38">
        <f t="shared" si="25"/>
        <v>0</v>
      </c>
      <c r="W138" s="38">
        <f t="shared" si="26"/>
        <v>0</v>
      </c>
      <c r="X138" s="169">
        <f t="shared" si="27"/>
        <v>0</v>
      </c>
      <c r="Y138" s="53"/>
      <c r="Z138" s="38"/>
      <c r="AA138" s="212"/>
      <c r="AB138" s="83"/>
      <c r="AC138" s="53"/>
      <c r="AD138" s="53"/>
      <c r="AE138" s="381"/>
      <c r="AF138" s="207"/>
      <c r="AG138" s="161"/>
      <c r="AH138" s="53"/>
      <c r="AI138" s="171"/>
      <c r="AJ138" s="174">
        <f t="shared" si="31"/>
        <v>0</v>
      </c>
      <c r="AK138" s="459">
        <f t="shared" si="32"/>
        <v>0</v>
      </c>
    </row>
    <row r="139" spans="1:37" ht="15" customHeight="1" x14ac:dyDescent="0.25">
      <c r="A139" s="256">
        <v>116</v>
      </c>
      <c r="B139" s="272" t="s">
        <v>86</v>
      </c>
      <c r="C139" s="61" t="s">
        <v>12</v>
      </c>
      <c r="D139" s="52">
        <f>'Пн День 1 Нед 1'!AL139</f>
        <v>0</v>
      </c>
      <c r="E139" s="63"/>
      <c r="F139" s="38"/>
      <c r="G139" s="38"/>
      <c r="H139" s="38"/>
      <c r="I139" s="144"/>
      <c r="J139" s="38"/>
      <c r="K139" s="38"/>
      <c r="L139" s="38">
        <f t="shared" si="22"/>
        <v>0</v>
      </c>
      <c r="M139" s="38">
        <f t="shared" si="23"/>
        <v>0</v>
      </c>
      <c r="N139" s="363">
        <f t="shared" si="24"/>
        <v>0</v>
      </c>
      <c r="O139" s="38"/>
      <c r="P139" s="38"/>
      <c r="Q139" s="38"/>
      <c r="R139" s="144"/>
      <c r="S139" s="38"/>
      <c r="T139" s="38"/>
      <c r="U139" s="38"/>
      <c r="V139" s="38">
        <f t="shared" si="25"/>
        <v>0</v>
      </c>
      <c r="W139" s="38">
        <f t="shared" si="26"/>
        <v>0</v>
      </c>
      <c r="X139" s="169">
        <f t="shared" si="27"/>
        <v>0</v>
      </c>
      <c r="Y139" s="35"/>
      <c r="Z139" s="38"/>
      <c r="AA139" s="212">
        <f t="shared" si="28"/>
        <v>0</v>
      </c>
      <c r="AB139" s="18"/>
      <c r="AC139" s="35"/>
      <c r="AD139" s="35"/>
      <c r="AE139" s="381">
        <f t="shared" si="29"/>
        <v>0</v>
      </c>
      <c r="AF139" s="207"/>
      <c r="AG139" s="35"/>
      <c r="AH139" s="35"/>
      <c r="AI139" s="171">
        <f t="shared" si="30"/>
        <v>0</v>
      </c>
      <c r="AJ139" s="174">
        <f t="shared" si="31"/>
        <v>0</v>
      </c>
      <c r="AK139" s="459">
        <f t="shared" si="32"/>
        <v>0</v>
      </c>
    </row>
    <row r="140" spans="1:37" ht="15" customHeight="1" x14ac:dyDescent="0.25">
      <c r="A140" s="427">
        <v>117</v>
      </c>
      <c r="B140" s="273" t="s">
        <v>238</v>
      </c>
      <c r="C140" s="63" t="s">
        <v>82</v>
      </c>
      <c r="D140" s="52">
        <f>'Пн День 1 Нед 1'!AL140</f>
        <v>0</v>
      </c>
      <c r="E140" s="63"/>
      <c r="F140" s="38"/>
      <c r="G140" s="38"/>
      <c r="H140" s="38"/>
      <c r="I140" s="144"/>
      <c r="J140" s="38"/>
      <c r="K140" s="38"/>
      <c r="L140" s="38">
        <f t="shared" si="22"/>
        <v>0</v>
      </c>
      <c r="M140" s="38">
        <f t="shared" si="23"/>
        <v>0</v>
      </c>
      <c r="N140" s="363">
        <f t="shared" si="24"/>
        <v>0</v>
      </c>
      <c r="O140" s="38"/>
      <c r="P140" s="38"/>
      <c r="Q140" s="38"/>
      <c r="R140" s="144"/>
      <c r="S140" s="38"/>
      <c r="T140" s="38"/>
      <c r="U140" s="38"/>
      <c r="V140" s="38">
        <f t="shared" si="25"/>
        <v>0</v>
      </c>
      <c r="W140" s="38">
        <f t="shared" si="26"/>
        <v>0</v>
      </c>
      <c r="X140" s="169">
        <f t="shared" si="27"/>
        <v>0</v>
      </c>
      <c r="Y140" s="35"/>
      <c r="Z140" s="35"/>
      <c r="AA140" s="212">
        <f t="shared" si="28"/>
        <v>0</v>
      </c>
      <c r="AB140" s="18"/>
      <c r="AC140" s="35"/>
      <c r="AD140" s="35"/>
      <c r="AE140" s="381">
        <f t="shared" si="29"/>
        <v>0</v>
      </c>
      <c r="AF140" s="161"/>
      <c r="AG140" s="35"/>
      <c r="AH140" s="35"/>
      <c r="AI140" s="171">
        <f t="shared" si="30"/>
        <v>0</v>
      </c>
      <c r="AJ140" s="174">
        <f t="shared" si="31"/>
        <v>0</v>
      </c>
      <c r="AK140" s="459">
        <f t="shared" si="32"/>
        <v>0</v>
      </c>
    </row>
    <row r="141" spans="1:37" ht="17.25" customHeight="1" x14ac:dyDescent="0.25">
      <c r="A141" s="256">
        <v>118</v>
      </c>
      <c r="B141" s="272" t="s">
        <v>230</v>
      </c>
      <c r="C141" s="61" t="s">
        <v>12</v>
      </c>
      <c r="D141" s="52">
        <f>'Пн День 1 Нед 1'!AL141</f>
        <v>0</v>
      </c>
      <c r="E141" s="63"/>
      <c r="F141" s="38"/>
      <c r="G141" s="38"/>
      <c r="H141" s="38"/>
      <c r="I141" s="144"/>
      <c r="J141" s="38"/>
      <c r="K141" s="38"/>
      <c r="L141" s="38">
        <f t="shared" si="22"/>
        <v>0</v>
      </c>
      <c r="M141" s="38">
        <f t="shared" si="23"/>
        <v>0</v>
      </c>
      <c r="N141" s="363">
        <f t="shared" si="24"/>
        <v>0</v>
      </c>
      <c r="O141" s="38"/>
      <c r="P141" s="38"/>
      <c r="Q141" s="38"/>
      <c r="R141" s="144"/>
      <c r="S141" s="38"/>
      <c r="T141" s="38"/>
      <c r="U141" s="38"/>
      <c r="V141" s="38">
        <f t="shared" si="25"/>
        <v>0</v>
      </c>
      <c r="W141" s="38">
        <f t="shared" si="26"/>
        <v>0</v>
      </c>
      <c r="X141" s="169">
        <f t="shared" si="27"/>
        <v>0</v>
      </c>
      <c r="Y141" s="35"/>
      <c r="Z141" s="35"/>
      <c r="AA141" s="212">
        <f t="shared" si="28"/>
        <v>0</v>
      </c>
      <c r="AB141" s="18"/>
      <c r="AC141" s="35"/>
      <c r="AD141" s="35"/>
      <c r="AE141" s="381">
        <f t="shared" si="29"/>
        <v>0</v>
      </c>
      <c r="AF141" s="207"/>
      <c r="AG141" s="35"/>
      <c r="AH141" s="35"/>
      <c r="AI141" s="171">
        <f t="shared" si="30"/>
        <v>0</v>
      </c>
      <c r="AJ141" s="174">
        <f t="shared" si="31"/>
        <v>0</v>
      </c>
      <c r="AK141" s="459">
        <f t="shared" si="32"/>
        <v>0</v>
      </c>
    </row>
    <row r="142" spans="1:37" ht="18" customHeight="1" x14ac:dyDescent="0.25">
      <c r="A142" s="427">
        <v>119</v>
      </c>
      <c r="B142" s="272" t="s">
        <v>211</v>
      </c>
      <c r="C142" s="61" t="s">
        <v>12</v>
      </c>
      <c r="D142" s="52">
        <f>'Пн День 1 Нед 1'!AL142</f>
        <v>0</v>
      </c>
      <c r="E142" s="63"/>
      <c r="F142" s="38"/>
      <c r="G142" s="38"/>
      <c r="H142" s="38"/>
      <c r="I142" s="144"/>
      <c r="J142" s="38"/>
      <c r="K142" s="38"/>
      <c r="L142" s="38">
        <f t="shared" si="22"/>
        <v>0</v>
      </c>
      <c r="M142" s="38">
        <f t="shared" si="23"/>
        <v>0</v>
      </c>
      <c r="N142" s="363">
        <f t="shared" si="24"/>
        <v>0</v>
      </c>
      <c r="O142" s="38"/>
      <c r="P142" s="38"/>
      <c r="Q142" s="38"/>
      <c r="R142" s="144"/>
      <c r="S142" s="38"/>
      <c r="T142" s="38"/>
      <c r="U142" s="38"/>
      <c r="V142" s="38">
        <f t="shared" si="25"/>
        <v>0</v>
      </c>
      <c r="W142" s="38">
        <f t="shared" si="26"/>
        <v>0</v>
      </c>
      <c r="X142" s="169">
        <f t="shared" si="27"/>
        <v>0</v>
      </c>
      <c r="Y142" s="35"/>
      <c r="Z142" s="35"/>
      <c r="AA142" s="212">
        <f t="shared" si="28"/>
        <v>0</v>
      </c>
      <c r="AB142" s="18"/>
      <c r="AC142" s="35"/>
      <c r="AD142" s="35"/>
      <c r="AE142" s="381">
        <f t="shared" si="29"/>
        <v>0</v>
      </c>
      <c r="AF142" s="207"/>
      <c r="AG142" s="35"/>
      <c r="AH142" s="35"/>
      <c r="AI142" s="171">
        <f t="shared" si="30"/>
        <v>0</v>
      </c>
      <c r="AJ142" s="174">
        <f t="shared" si="31"/>
        <v>0</v>
      </c>
      <c r="AK142" s="459">
        <f t="shared" si="32"/>
        <v>0</v>
      </c>
    </row>
    <row r="143" spans="1:37" ht="15" customHeight="1" x14ac:dyDescent="0.25">
      <c r="A143" s="256">
        <v>120</v>
      </c>
      <c r="B143" s="22" t="s">
        <v>19</v>
      </c>
      <c r="C143" s="23" t="s">
        <v>12</v>
      </c>
      <c r="D143" s="52">
        <f>'Пн День 1 Нед 1'!AL143</f>
        <v>0</v>
      </c>
      <c r="E143" s="31"/>
      <c r="F143" s="38"/>
      <c r="G143" s="38"/>
      <c r="H143" s="38"/>
      <c r="I143" s="144"/>
      <c r="J143" s="38"/>
      <c r="K143" s="38"/>
      <c r="L143" s="38">
        <f t="shared" si="22"/>
        <v>0</v>
      </c>
      <c r="M143" s="38">
        <f t="shared" si="23"/>
        <v>0</v>
      </c>
      <c r="N143" s="363">
        <f t="shared" si="24"/>
        <v>0</v>
      </c>
      <c r="O143" s="38"/>
      <c r="P143" s="38"/>
      <c r="Q143" s="38"/>
      <c r="R143" s="144"/>
      <c r="S143" s="38"/>
      <c r="T143" s="38"/>
      <c r="U143" s="38"/>
      <c r="V143" s="38">
        <f t="shared" si="25"/>
        <v>0</v>
      </c>
      <c r="W143" s="38">
        <f t="shared" si="26"/>
        <v>0</v>
      </c>
      <c r="X143" s="169">
        <f t="shared" si="27"/>
        <v>0</v>
      </c>
      <c r="Y143" s="35"/>
      <c r="Z143" s="38"/>
      <c r="AA143" s="212">
        <f t="shared" si="28"/>
        <v>0</v>
      </c>
      <c r="AB143" s="18"/>
      <c r="AC143" s="35"/>
      <c r="AD143" s="35"/>
      <c r="AE143" s="381">
        <f t="shared" si="29"/>
        <v>0</v>
      </c>
      <c r="AF143" s="207"/>
      <c r="AG143" s="161"/>
      <c r="AH143" s="35"/>
      <c r="AI143" s="171">
        <f t="shared" si="30"/>
        <v>0</v>
      </c>
      <c r="AJ143" s="174">
        <f t="shared" si="31"/>
        <v>0</v>
      </c>
      <c r="AK143" s="459">
        <f t="shared" si="32"/>
        <v>0</v>
      </c>
    </row>
    <row r="144" spans="1:37" ht="25.5" customHeight="1" x14ac:dyDescent="0.25">
      <c r="A144" s="427">
        <v>121</v>
      </c>
      <c r="B144" s="272" t="s">
        <v>232</v>
      </c>
      <c r="C144" s="61" t="s">
        <v>82</v>
      </c>
      <c r="D144" s="52">
        <f>'Пн День 1 Нед 1'!AL144</f>
        <v>0</v>
      </c>
      <c r="E144" s="63"/>
      <c r="F144" s="38"/>
      <c r="G144" s="38"/>
      <c r="H144" s="38"/>
      <c r="I144" s="144"/>
      <c r="J144" s="38"/>
      <c r="K144" s="38"/>
      <c r="L144" s="38">
        <f t="shared" si="22"/>
        <v>0</v>
      </c>
      <c r="M144" s="38">
        <f t="shared" si="23"/>
        <v>0</v>
      </c>
      <c r="N144" s="363">
        <f t="shared" si="24"/>
        <v>0</v>
      </c>
      <c r="O144" s="38"/>
      <c r="P144" s="38"/>
      <c r="Q144" s="38"/>
      <c r="R144" s="144"/>
      <c r="S144" s="38"/>
      <c r="T144" s="38"/>
      <c r="U144" s="38"/>
      <c r="V144" s="38">
        <f t="shared" si="25"/>
        <v>0</v>
      </c>
      <c r="W144" s="38">
        <f t="shared" si="26"/>
        <v>0</v>
      </c>
      <c r="X144" s="169">
        <f t="shared" si="27"/>
        <v>0</v>
      </c>
      <c r="Y144" s="35"/>
      <c r="Z144" s="38"/>
      <c r="AA144" s="212">
        <f t="shared" si="28"/>
        <v>0</v>
      </c>
      <c r="AB144" s="18"/>
      <c r="AC144" s="35"/>
      <c r="AD144" s="35"/>
      <c r="AE144" s="381">
        <f t="shared" si="29"/>
        <v>0</v>
      </c>
      <c r="AF144" s="207"/>
      <c r="AG144" s="161"/>
      <c r="AH144" s="35"/>
      <c r="AI144" s="171">
        <f t="shared" si="30"/>
        <v>0</v>
      </c>
      <c r="AJ144" s="174">
        <f t="shared" si="31"/>
        <v>0</v>
      </c>
      <c r="AK144" s="459">
        <f t="shared" si="32"/>
        <v>0</v>
      </c>
    </row>
    <row r="145" spans="1:37" ht="15" customHeight="1" x14ac:dyDescent="0.25">
      <c r="A145" s="256">
        <v>122</v>
      </c>
      <c r="B145" s="272" t="s">
        <v>233</v>
      </c>
      <c r="C145" s="61" t="s">
        <v>82</v>
      </c>
      <c r="D145" s="52">
        <f>'Пн День 1 Нед 1'!AL145</f>
        <v>0</v>
      </c>
      <c r="E145" s="63"/>
      <c r="F145" s="38"/>
      <c r="G145" s="38"/>
      <c r="H145" s="38"/>
      <c r="I145" s="144"/>
      <c r="J145" s="38"/>
      <c r="K145" s="38"/>
      <c r="L145" s="38">
        <f t="shared" si="22"/>
        <v>0</v>
      </c>
      <c r="M145" s="38">
        <f t="shared" si="23"/>
        <v>0</v>
      </c>
      <c r="N145" s="363">
        <f t="shared" si="24"/>
        <v>0</v>
      </c>
      <c r="O145" s="38"/>
      <c r="P145" s="38"/>
      <c r="Q145" s="38"/>
      <c r="R145" s="144"/>
      <c r="S145" s="38"/>
      <c r="T145" s="38"/>
      <c r="U145" s="38"/>
      <c r="V145" s="38">
        <f t="shared" si="25"/>
        <v>0</v>
      </c>
      <c r="W145" s="38">
        <f t="shared" si="26"/>
        <v>0</v>
      </c>
      <c r="X145" s="169">
        <f t="shared" si="27"/>
        <v>0</v>
      </c>
      <c r="Y145" s="35"/>
      <c r="Z145" s="35"/>
      <c r="AA145" s="212">
        <f t="shared" si="28"/>
        <v>0</v>
      </c>
      <c r="AB145" s="18"/>
      <c r="AC145" s="35"/>
      <c r="AD145" s="35"/>
      <c r="AE145" s="381">
        <f t="shared" si="29"/>
        <v>0</v>
      </c>
      <c r="AF145" s="207"/>
      <c r="AG145" s="161"/>
      <c r="AH145" s="35"/>
      <c r="AI145" s="171">
        <f t="shared" si="30"/>
        <v>0</v>
      </c>
      <c r="AJ145" s="174">
        <f t="shared" si="31"/>
        <v>0</v>
      </c>
      <c r="AK145" s="459">
        <f t="shared" si="32"/>
        <v>0</v>
      </c>
    </row>
    <row r="146" spans="1:37" ht="15" customHeight="1" x14ac:dyDescent="0.25">
      <c r="A146" s="427">
        <v>123</v>
      </c>
      <c r="B146" s="272" t="s">
        <v>240</v>
      </c>
      <c r="C146" s="61" t="s">
        <v>82</v>
      </c>
      <c r="D146" s="52">
        <f>'Пн День 1 Нед 1'!AL146</f>
        <v>0</v>
      </c>
      <c r="E146" s="63"/>
      <c r="F146" s="38"/>
      <c r="G146" s="38"/>
      <c r="H146" s="38"/>
      <c r="I146" s="144"/>
      <c r="J146" s="38"/>
      <c r="K146" s="38"/>
      <c r="L146" s="38">
        <f t="shared" si="22"/>
        <v>0</v>
      </c>
      <c r="M146" s="38">
        <f t="shared" si="23"/>
        <v>0</v>
      </c>
      <c r="N146" s="363">
        <f t="shared" si="24"/>
        <v>0</v>
      </c>
      <c r="O146" s="38"/>
      <c r="P146" s="38"/>
      <c r="Q146" s="38"/>
      <c r="R146" s="144"/>
      <c r="S146" s="38"/>
      <c r="T146" s="38"/>
      <c r="U146" s="38"/>
      <c r="V146" s="38">
        <f t="shared" si="25"/>
        <v>0</v>
      </c>
      <c r="W146" s="38">
        <f t="shared" si="26"/>
        <v>0</v>
      </c>
      <c r="X146" s="169">
        <f t="shared" si="27"/>
        <v>0</v>
      </c>
      <c r="Y146" s="35"/>
      <c r="Z146" s="35"/>
      <c r="AA146" s="212">
        <f t="shared" si="28"/>
        <v>0</v>
      </c>
      <c r="AB146" s="18"/>
      <c r="AC146" s="35"/>
      <c r="AD146" s="35"/>
      <c r="AE146" s="381">
        <f t="shared" si="29"/>
        <v>0</v>
      </c>
      <c r="AF146" s="207"/>
      <c r="AG146" s="161"/>
      <c r="AH146" s="35"/>
      <c r="AI146" s="171">
        <f t="shared" si="30"/>
        <v>0</v>
      </c>
      <c r="AJ146" s="174">
        <f t="shared" si="31"/>
        <v>0</v>
      </c>
      <c r="AK146" s="459">
        <f t="shared" si="32"/>
        <v>0</v>
      </c>
    </row>
    <row r="147" spans="1:37" ht="25.5" customHeight="1" x14ac:dyDescent="0.25">
      <c r="A147" s="256">
        <v>124</v>
      </c>
      <c r="B147" s="272" t="s">
        <v>234</v>
      </c>
      <c r="C147" s="61" t="s">
        <v>82</v>
      </c>
      <c r="D147" s="52">
        <f>'Пн День 1 Нед 1'!AL147</f>
        <v>0</v>
      </c>
      <c r="E147" s="63"/>
      <c r="F147" s="38"/>
      <c r="G147" s="38"/>
      <c r="H147" s="38"/>
      <c r="I147" s="144"/>
      <c r="J147" s="38"/>
      <c r="K147" s="38"/>
      <c r="L147" s="38">
        <f t="shared" si="22"/>
        <v>0</v>
      </c>
      <c r="M147" s="38">
        <f t="shared" si="23"/>
        <v>0</v>
      </c>
      <c r="N147" s="363">
        <f t="shared" si="24"/>
        <v>0</v>
      </c>
      <c r="O147" s="38"/>
      <c r="P147" s="38"/>
      <c r="Q147" s="38"/>
      <c r="R147" s="144"/>
      <c r="S147" s="38"/>
      <c r="T147" s="38"/>
      <c r="U147" s="38"/>
      <c r="V147" s="38">
        <f t="shared" si="25"/>
        <v>0</v>
      </c>
      <c r="W147" s="38">
        <f t="shared" si="26"/>
        <v>0</v>
      </c>
      <c r="X147" s="169">
        <f t="shared" si="27"/>
        <v>0</v>
      </c>
      <c r="Y147" s="35"/>
      <c r="Z147" s="35"/>
      <c r="AA147" s="212">
        <f t="shared" si="28"/>
        <v>0</v>
      </c>
      <c r="AB147" s="18"/>
      <c r="AC147" s="35"/>
      <c r="AD147" s="35"/>
      <c r="AE147" s="381">
        <f t="shared" si="29"/>
        <v>0</v>
      </c>
      <c r="AF147" s="207"/>
      <c r="AG147" s="35"/>
      <c r="AH147" s="35"/>
      <c r="AI147" s="171">
        <f t="shared" si="30"/>
        <v>0</v>
      </c>
      <c r="AJ147" s="174">
        <f t="shared" si="31"/>
        <v>0</v>
      </c>
      <c r="AK147" s="459">
        <f t="shared" si="32"/>
        <v>0</v>
      </c>
    </row>
    <row r="148" spans="1:37" ht="17.25" customHeight="1" x14ac:dyDescent="0.25">
      <c r="A148" s="427">
        <v>125</v>
      </c>
      <c r="B148" s="272" t="s">
        <v>210</v>
      </c>
      <c r="C148" s="61" t="s">
        <v>82</v>
      </c>
      <c r="D148" s="52">
        <f>'Пн День 1 Нед 1'!AL148</f>
        <v>0</v>
      </c>
      <c r="E148" s="63"/>
      <c r="F148" s="38"/>
      <c r="G148" s="38"/>
      <c r="H148" s="38"/>
      <c r="I148" s="144"/>
      <c r="J148" s="38"/>
      <c r="K148" s="38"/>
      <c r="L148" s="38">
        <f t="shared" si="22"/>
        <v>0</v>
      </c>
      <c r="M148" s="38">
        <f t="shared" si="23"/>
        <v>0</v>
      </c>
      <c r="N148" s="363">
        <f t="shared" si="24"/>
        <v>0</v>
      </c>
      <c r="O148" s="38"/>
      <c r="P148" s="38"/>
      <c r="Q148" s="38"/>
      <c r="R148" s="144"/>
      <c r="S148" s="38"/>
      <c r="T148" s="38"/>
      <c r="U148" s="38"/>
      <c r="V148" s="38">
        <f t="shared" si="25"/>
        <v>0</v>
      </c>
      <c r="W148" s="38">
        <f t="shared" si="26"/>
        <v>0</v>
      </c>
      <c r="X148" s="169">
        <f t="shared" si="27"/>
        <v>0</v>
      </c>
      <c r="Y148" s="35"/>
      <c r="Z148" s="35"/>
      <c r="AA148" s="212">
        <f t="shared" si="28"/>
        <v>0</v>
      </c>
      <c r="AB148" s="18"/>
      <c r="AC148" s="35"/>
      <c r="AD148" s="35"/>
      <c r="AE148" s="381">
        <f t="shared" si="29"/>
        <v>0</v>
      </c>
      <c r="AF148" s="207"/>
      <c r="AG148" s="35"/>
      <c r="AH148" s="35"/>
      <c r="AI148" s="171">
        <f t="shared" si="30"/>
        <v>0</v>
      </c>
      <c r="AJ148" s="174">
        <f t="shared" si="31"/>
        <v>0</v>
      </c>
      <c r="AK148" s="459">
        <f t="shared" si="32"/>
        <v>0</v>
      </c>
    </row>
    <row r="149" spans="1:37" x14ac:dyDescent="0.25">
      <c r="R149" s="160"/>
    </row>
    <row r="150" spans="1:37" x14ac:dyDescent="0.25">
      <c r="R150" s="160"/>
    </row>
    <row r="152" spans="1:37" x14ac:dyDescent="0.25">
      <c r="F152" s="197"/>
      <c r="G152" s="197"/>
      <c r="O152" s="197"/>
      <c r="P152" s="197"/>
    </row>
  </sheetData>
  <mergeCells count="17">
    <mergeCell ref="AK2:AK3"/>
    <mergeCell ref="A1:AJ1"/>
    <mergeCell ref="F2:K2"/>
    <mergeCell ref="AF2:AH2"/>
    <mergeCell ref="N2:N4"/>
    <mergeCell ref="AI2:AI4"/>
    <mergeCell ref="AJ2:AJ4"/>
    <mergeCell ref="Y2:Z2"/>
    <mergeCell ref="AA2:AA4"/>
    <mergeCell ref="AE2:AE4"/>
    <mergeCell ref="V2:V4"/>
    <mergeCell ref="L2:L4"/>
    <mergeCell ref="M2:M4"/>
    <mergeCell ref="AB2:AD2"/>
    <mergeCell ref="O2:U2"/>
    <mergeCell ref="X2:X4"/>
    <mergeCell ref="W2:W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Normal="10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F3" sqref="AF3"/>
    </sheetView>
  </sheetViews>
  <sheetFormatPr defaultRowHeight="15" x14ac:dyDescent="0.25"/>
  <cols>
    <col min="1" max="1" width="4.7109375" style="250" customWidth="1"/>
    <col min="2" max="2" width="25" style="284" customWidth="1"/>
    <col min="3" max="3" width="3.7109375" customWidth="1"/>
    <col min="4" max="4" width="11.7109375" style="474" customWidth="1"/>
    <col min="5" max="5" width="10.42578125" style="474" customWidth="1"/>
    <col min="6" max="6" width="6.85546875" customWidth="1"/>
    <col min="7" max="7" width="7.28515625" customWidth="1"/>
    <col min="8" max="8" width="7.7109375" customWidth="1"/>
    <col min="9" max="9" width="7.28515625" customWidth="1"/>
    <col min="10" max="10" width="0.140625" customWidth="1"/>
    <col min="11" max="11" width="7.7109375" customWidth="1"/>
    <col min="12" max="13" width="8" hidden="1" customWidth="1"/>
    <col min="14" max="14" width="8" style="30" customWidth="1"/>
    <col min="15" max="15" width="6.85546875" customWidth="1"/>
    <col min="16" max="16" width="7.28515625" customWidth="1"/>
    <col min="17" max="17" width="7.140625" customWidth="1"/>
    <col min="18" max="18" width="7.28515625" customWidth="1"/>
    <col min="19" max="19" width="8.7109375" customWidth="1"/>
    <col min="20" max="20" width="7.140625" customWidth="1"/>
    <col min="21" max="21" width="3.5703125" hidden="1" customWidth="1"/>
    <col min="22" max="22" width="8" customWidth="1"/>
    <col min="23" max="23" width="8" hidden="1" customWidth="1"/>
    <col min="24" max="24" width="12.85546875" style="30" customWidth="1"/>
    <col min="25" max="25" width="8.28515625" customWidth="1"/>
    <col min="26" max="26" width="8.42578125" customWidth="1"/>
    <col min="27" max="27" width="8.42578125" style="30" customWidth="1"/>
    <col min="28" max="28" width="8.7109375" hidden="1" customWidth="1"/>
    <col min="29" max="29" width="8.140625" hidden="1" customWidth="1"/>
    <col min="30" max="30" width="8.7109375" hidden="1" customWidth="1"/>
    <col min="31" max="31" width="8.42578125" style="30" hidden="1" customWidth="1"/>
    <col min="32" max="32" width="8.5703125" customWidth="1"/>
    <col min="33" max="33" width="9" customWidth="1"/>
    <col min="34" max="35" width="9.28515625" customWidth="1"/>
    <col min="36" max="36" width="14.7109375" customWidth="1"/>
    <col min="37" max="37" width="9.140625" style="462"/>
    <col min="232" max="232" width="3.7109375" customWidth="1"/>
    <col min="233" max="233" width="27.85546875" customWidth="1"/>
    <col min="234" max="234" width="3.7109375" customWidth="1"/>
    <col min="235" max="274" width="0" hidden="1" customWidth="1"/>
    <col min="275" max="275" width="10.28515625" customWidth="1"/>
    <col min="277" max="277" width="12.5703125" customWidth="1"/>
    <col min="281" max="281" width="10.7109375" customWidth="1"/>
    <col min="488" max="488" width="3.7109375" customWidth="1"/>
    <col min="489" max="489" width="27.85546875" customWidth="1"/>
    <col min="490" max="490" width="3.7109375" customWidth="1"/>
    <col min="491" max="530" width="0" hidden="1" customWidth="1"/>
    <col min="531" max="531" width="10.28515625" customWidth="1"/>
    <col min="533" max="533" width="12.5703125" customWidth="1"/>
    <col min="537" max="537" width="10.7109375" customWidth="1"/>
    <col min="744" max="744" width="3.7109375" customWidth="1"/>
    <col min="745" max="745" width="27.85546875" customWidth="1"/>
    <col min="746" max="746" width="3.7109375" customWidth="1"/>
    <col min="747" max="786" width="0" hidden="1" customWidth="1"/>
    <col min="787" max="787" width="10.28515625" customWidth="1"/>
    <col min="789" max="789" width="12.5703125" customWidth="1"/>
    <col min="793" max="793" width="10.7109375" customWidth="1"/>
    <col min="1000" max="1000" width="3.7109375" customWidth="1"/>
    <col min="1001" max="1001" width="27.85546875" customWidth="1"/>
    <col min="1002" max="1002" width="3.7109375" customWidth="1"/>
    <col min="1003" max="1042" width="0" hidden="1" customWidth="1"/>
    <col min="1043" max="1043" width="10.28515625" customWidth="1"/>
    <col min="1045" max="1045" width="12.5703125" customWidth="1"/>
    <col min="1049" max="1049" width="10.7109375" customWidth="1"/>
    <col min="1256" max="1256" width="3.7109375" customWidth="1"/>
    <col min="1257" max="1257" width="27.85546875" customWidth="1"/>
    <col min="1258" max="1258" width="3.7109375" customWidth="1"/>
    <col min="1259" max="1298" width="0" hidden="1" customWidth="1"/>
    <col min="1299" max="1299" width="10.28515625" customWidth="1"/>
    <col min="1301" max="1301" width="12.5703125" customWidth="1"/>
    <col min="1305" max="1305" width="10.7109375" customWidth="1"/>
    <col min="1512" max="1512" width="3.7109375" customWidth="1"/>
    <col min="1513" max="1513" width="27.85546875" customWidth="1"/>
    <col min="1514" max="1514" width="3.7109375" customWidth="1"/>
    <col min="1515" max="1554" width="0" hidden="1" customWidth="1"/>
    <col min="1555" max="1555" width="10.28515625" customWidth="1"/>
    <col min="1557" max="1557" width="12.5703125" customWidth="1"/>
    <col min="1561" max="1561" width="10.7109375" customWidth="1"/>
    <col min="1768" max="1768" width="3.7109375" customWidth="1"/>
    <col min="1769" max="1769" width="27.85546875" customWidth="1"/>
    <col min="1770" max="1770" width="3.7109375" customWidth="1"/>
    <col min="1771" max="1810" width="0" hidden="1" customWidth="1"/>
    <col min="1811" max="1811" width="10.28515625" customWidth="1"/>
    <col min="1813" max="1813" width="12.5703125" customWidth="1"/>
    <col min="1817" max="1817" width="10.7109375" customWidth="1"/>
    <col min="2024" max="2024" width="3.7109375" customWidth="1"/>
    <col min="2025" max="2025" width="27.85546875" customWidth="1"/>
    <col min="2026" max="2026" width="3.7109375" customWidth="1"/>
    <col min="2027" max="2066" width="0" hidden="1" customWidth="1"/>
    <col min="2067" max="2067" width="10.28515625" customWidth="1"/>
    <col min="2069" max="2069" width="12.5703125" customWidth="1"/>
    <col min="2073" max="2073" width="10.7109375" customWidth="1"/>
    <col min="2280" max="2280" width="3.7109375" customWidth="1"/>
    <col min="2281" max="2281" width="27.85546875" customWidth="1"/>
    <col min="2282" max="2282" width="3.7109375" customWidth="1"/>
    <col min="2283" max="2322" width="0" hidden="1" customWidth="1"/>
    <col min="2323" max="2323" width="10.28515625" customWidth="1"/>
    <col min="2325" max="2325" width="12.5703125" customWidth="1"/>
    <col min="2329" max="2329" width="10.7109375" customWidth="1"/>
    <col min="2536" max="2536" width="3.7109375" customWidth="1"/>
    <col min="2537" max="2537" width="27.85546875" customWidth="1"/>
    <col min="2538" max="2538" width="3.7109375" customWidth="1"/>
    <col min="2539" max="2578" width="0" hidden="1" customWidth="1"/>
    <col min="2579" max="2579" width="10.28515625" customWidth="1"/>
    <col min="2581" max="2581" width="12.5703125" customWidth="1"/>
    <col min="2585" max="2585" width="10.7109375" customWidth="1"/>
    <col min="2792" max="2792" width="3.7109375" customWidth="1"/>
    <col min="2793" max="2793" width="27.85546875" customWidth="1"/>
    <col min="2794" max="2794" width="3.7109375" customWidth="1"/>
    <col min="2795" max="2834" width="0" hidden="1" customWidth="1"/>
    <col min="2835" max="2835" width="10.28515625" customWidth="1"/>
    <col min="2837" max="2837" width="12.5703125" customWidth="1"/>
    <col min="2841" max="2841" width="10.7109375" customWidth="1"/>
    <col min="3048" max="3048" width="3.7109375" customWidth="1"/>
    <col min="3049" max="3049" width="27.85546875" customWidth="1"/>
    <col min="3050" max="3050" width="3.7109375" customWidth="1"/>
    <col min="3051" max="3090" width="0" hidden="1" customWidth="1"/>
    <col min="3091" max="3091" width="10.28515625" customWidth="1"/>
    <col min="3093" max="3093" width="12.5703125" customWidth="1"/>
    <col min="3097" max="3097" width="10.7109375" customWidth="1"/>
    <col min="3304" max="3304" width="3.7109375" customWidth="1"/>
    <col min="3305" max="3305" width="27.85546875" customWidth="1"/>
    <col min="3306" max="3306" width="3.7109375" customWidth="1"/>
    <col min="3307" max="3346" width="0" hidden="1" customWidth="1"/>
    <col min="3347" max="3347" width="10.28515625" customWidth="1"/>
    <col min="3349" max="3349" width="12.5703125" customWidth="1"/>
    <col min="3353" max="3353" width="10.7109375" customWidth="1"/>
    <col min="3560" max="3560" width="3.7109375" customWidth="1"/>
    <col min="3561" max="3561" width="27.85546875" customWidth="1"/>
    <col min="3562" max="3562" width="3.7109375" customWidth="1"/>
    <col min="3563" max="3602" width="0" hidden="1" customWidth="1"/>
    <col min="3603" max="3603" width="10.28515625" customWidth="1"/>
    <col min="3605" max="3605" width="12.5703125" customWidth="1"/>
    <col min="3609" max="3609" width="10.7109375" customWidth="1"/>
    <col min="3816" max="3816" width="3.7109375" customWidth="1"/>
    <col min="3817" max="3817" width="27.85546875" customWidth="1"/>
    <col min="3818" max="3818" width="3.7109375" customWidth="1"/>
    <col min="3819" max="3858" width="0" hidden="1" customWidth="1"/>
    <col min="3859" max="3859" width="10.28515625" customWidth="1"/>
    <col min="3861" max="3861" width="12.5703125" customWidth="1"/>
    <col min="3865" max="3865" width="10.7109375" customWidth="1"/>
    <col min="4072" max="4072" width="3.7109375" customWidth="1"/>
    <col min="4073" max="4073" width="27.85546875" customWidth="1"/>
    <col min="4074" max="4074" width="3.7109375" customWidth="1"/>
    <col min="4075" max="4114" width="0" hidden="1" customWidth="1"/>
    <col min="4115" max="4115" width="10.28515625" customWidth="1"/>
    <col min="4117" max="4117" width="12.5703125" customWidth="1"/>
    <col min="4121" max="4121" width="10.7109375" customWidth="1"/>
    <col min="4328" max="4328" width="3.7109375" customWidth="1"/>
    <col min="4329" max="4329" width="27.85546875" customWidth="1"/>
    <col min="4330" max="4330" width="3.7109375" customWidth="1"/>
    <col min="4331" max="4370" width="0" hidden="1" customWidth="1"/>
    <col min="4371" max="4371" width="10.28515625" customWidth="1"/>
    <col min="4373" max="4373" width="12.5703125" customWidth="1"/>
    <col min="4377" max="4377" width="10.7109375" customWidth="1"/>
    <col min="4584" max="4584" width="3.7109375" customWidth="1"/>
    <col min="4585" max="4585" width="27.85546875" customWidth="1"/>
    <col min="4586" max="4586" width="3.7109375" customWidth="1"/>
    <col min="4587" max="4626" width="0" hidden="1" customWidth="1"/>
    <col min="4627" max="4627" width="10.28515625" customWidth="1"/>
    <col min="4629" max="4629" width="12.5703125" customWidth="1"/>
    <col min="4633" max="4633" width="10.7109375" customWidth="1"/>
    <col min="4840" max="4840" width="3.7109375" customWidth="1"/>
    <col min="4841" max="4841" width="27.85546875" customWidth="1"/>
    <col min="4842" max="4842" width="3.7109375" customWidth="1"/>
    <col min="4843" max="4882" width="0" hidden="1" customWidth="1"/>
    <col min="4883" max="4883" width="10.28515625" customWidth="1"/>
    <col min="4885" max="4885" width="12.5703125" customWidth="1"/>
    <col min="4889" max="4889" width="10.7109375" customWidth="1"/>
    <col min="5096" max="5096" width="3.7109375" customWidth="1"/>
    <col min="5097" max="5097" width="27.85546875" customWidth="1"/>
    <col min="5098" max="5098" width="3.7109375" customWidth="1"/>
    <col min="5099" max="5138" width="0" hidden="1" customWidth="1"/>
    <col min="5139" max="5139" width="10.28515625" customWidth="1"/>
    <col min="5141" max="5141" width="12.5703125" customWidth="1"/>
    <col min="5145" max="5145" width="10.7109375" customWidth="1"/>
    <col min="5352" max="5352" width="3.7109375" customWidth="1"/>
    <col min="5353" max="5353" width="27.85546875" customWidth="1"/>
    <col min="5354" max="5354" width="3.7109375" customWidth="1"/>
    <col min="5355" max="5394" width="0" hidden="1" customWidth="1"/>
    <col min="5395" max="5395" width="10.28515625" customWidth="1"/>
    <col min="5397" max="5397" width="12.5703125" customWidth="1"/>
    <col min="5401" max="5401" width="10.7109375" customWidth="1"/>
    <col min="5608" max="5608" width="3.7109375" customWidth="1"/>
    <col min="5609" max="5609" width="27.85546875" customWidth="1"/>
    <col min="5610" max="5610" width="3.7109375" customWidth="1"/>
    <col min="5611" max="5650" width="0" hidden="1" customWidth="1"/>
    <col min="5651" max="5651" width="10.28515625" customWidth="1"/>
    <col min="5653" max="5653" width="12.5703125" customWidth="1"/>
    <col min="5657" max="5657" width="10.7109375" customWidth="1"/>
    <col min="5864" max="5864" width="3.7109375" customWidth="1"/>
    <col min="5865" max="5865" width="27.85546875" customWidth="1"/>
    <col min="5866" max="5866" width="3.7109375" customWidth="1"/>
    <col min="5867" max="5906" width="0" hidden="1" customWidth="1"/>
    <col min="5907" max="5907" width="10.28515625" customWidth="1"/>
    <col min="5909" max="5909" width="12.5703125" customWidth="1"/>
    <col min="5913" max="5913" width="10.7109375" customWidth="1"/>
    <col min="6120" max="6120" width="3.7109375" customWidth="1"/>
    <col min="6121" max="6121" width="27.85546875" customWidth="1"/>
    <col min="6122" max="6122" width="3.7109375" customWidth="1"/>
    <col min="6123" max="6162" width="0" hidden="1" customWidth="1"/>
    <col min="6163" max="6163" width="10.28515625" customWidth="1"/>
    <col min="6165" max="6165" width="12.5703125" customWidth="1"/>
    <col min="6169" max="6169" width="10.7109375" customWidth="1"/>
    <col min="6376" max="6376" width="3.7109375" customWidth="1"/>
    <col min="6377" max="6377" width="27.85546875" customWidth="1"/>
    <col min="6378" max="6378" width="3.7109375" customWidth="1"/>
    <col min="6379" max="6418" width="0" hidden="1" customWidth="1"/>
    <col min="6419" max="6419" width="10.28515625" customWidth="1"/>
    <col min="6421" max="6421" width="12.5703125" customWidth="1"/>
    <col min="6425" max="6425" width="10.7109375" customWidth="1"/>
    <col min="6632" max="6632" width="3.7109375" customWidth="1"/>
    <col min="6633" max="6633" width="27.85546875" customWidth="1"/>
    <col min="6634" max="6634" width="3.7109375" customWidth="1"/>
    <col min="6635" max="6674" width="0" hidden="1" customWidth="1"/>
    <col min="6675" max="6675" width="10.28515625" customWidth="1"/>
    <col min="6677" max="6677" width="12.5703125" customWidth="1"/>
    <col min="6681" max="6681" width="10.7109375" customWidth="1"/>
    <col min="6888" max="6888" width="3.7109375" customWidth="1"/>
    <col min="6889" max="6889" width="27.85546875" customWidth="1"/>
    <col min="6890" max="6890" width="3.7109375" customWidth="1"/>
    <col min="6891" max="6930" width="0" hidden="1" customWidth="1"/>
    <col min="6931" max="6931" width="10.28515625" customWidth="1"/>
    <col min="6933" max="6933" width="12.5703125" customWidth="1"/>
    <col min="6937" max="6937" width="10.7109375" customWidth="1"/>
    <col min="7144" max="7144" width="3.7109375" customWidth="1"/>
    <col min="7145" max="7145" width="27.85546875" customWidth="1"/>
    <col min="7146" max="7146" width="3.7109375" customWidth="1"/>
    <col min="7147" max="7186" width="0" hidden="1" customWidth="1"/>
    <col min="7187" max="7187" width="10.28515625" customWidth="1"/>
    <col min="7189" max="7189" width="12.5703125" customWidth="1"/>
    <col min="7193" max="7193" width="10.7109375" customWidth="1"/>
    <col min="7400" max="7400" width="3.7109375" customWidth="1"/>
    <col min="7401" max="7401" width="27.85546875" customWidth="1"/>
    <col min="7402" max="7402" width="3.7109375" customWidth="1"/>
    <col min="7403" max="7442" width="0" hidden="1" customWidth="1"/>
    <col min="7443" max="7443" width="10.28515625" customWidth="1"/>
    <col min="7445" max="7445" width="12.5703125" customWidth="1"/>
    <col min="7449" max="7449" width="10.7109375" customWidth="1"/>
    <col min="7656" max="7656" width="3.7109375" customWidth="1"/>
    <col min="7657" max="7657" width="27.85546875" customWidth="1"/>
    <col min="7658" max="7658" width="3.7109375" customWidth="1"/>
    <col min="7659" max="7698" width="0" hidden="1" customWidth="1"/>
    <col min="7699" max="7699" width="10.28515625" customWidth="1"/>
    <col min="7701" max="7701" width="12.5703125" customWidth="1"/>
    <col min="7705" max="7705" width="10.7109375" customWidth="1"/>
    <col min="7912" max="7912" width="3.7109375" customWidth="1"/>
    <col min="7913" max="7913" width="27.85546875" customWidth="1"/>
    <col min="7914" max="7914" width="3.7109375" customWidth="1"/>
    <col min="7915" max="7954" width="0" hidden="1" customWidth="1"/>
    <col min="7955" max="7955" width="10.28515625" customWidth="1"/>
    <col min="7957" max="7957" width="12.5703125" customWidth="1"/>
    <col min="7961" max="7961" width="10.7109375" customWidth="1"/>
    <col min="8168" max="8168" width="3.7109375" customWidth="1"/>
    <col min="8169" max="8169" width="27.85546875" customWidth="1"/>
    <col min="8170" max="8170" width="3.7109375" customWidth="1"/>
    <col min="8171" max="8210" width="0" hidden="1" customWidth="1"/>
    <col min="8211" max="8211" width="10.28515625" customWidth="1"/>
    <col min="8213" max="8213" width="12.5703125" customWidth="1"/>
    <col min="8217" max="8217" width="10.7109375" customWidth="1"/>
    <col min="8424" max="8424" width="3.7109375" customWidth="1"/>
    <col min="8425" max="8425" width="27.85546875" customWidth="1"/>
    <col min="8426" max="8426" width="3.7109375" customWidth="1"/>
    <col min="8427" max="8466" width="0" hidden="1" customWidth="1"/>
    <col min="8467" max="8467" width="10.28515625" customWidth="1"/>
    <col min="8469" max="8469" width="12.5703125" customWidth="1"/>
    <col min="8473" max="8473" width="10.7109375" customWidth="1"/>
    <col min="8680" max="8680" width="3.7109375" customWidth="1"/>
    <col min="8681" max="8681" width="27.85546875" customWidth="1"/>
    <col min="8682" max="8682" width="3.7109375" customWidth="1"/>
    <col min="8683" max="8722" width="0" hidden="1" customWidth="1"/>
    <col min="8723" max="8723" width="10.28515625" customWidth="1"/>
    <col min="8725" max="8725" width="12.5703125" customWidth="1"/>
    <col min="8729" max="8729" width="10.7109375" customWidth="1"/>
    <col min="8936" max="8936" width="3.7109375" customWidth="1"/>
    <col min="8937" max="8937" width="27.85546875" customWidth="1"/>
    <col min="8938" max="8938" width="3.7109375" customWidth="1"/>
    <col min="8939" max="8978" width="0" hidden="1" customWidth="1"/>
    <col min="8979" max="8979" width="10.28515625" customWidth="1"/>
    <col min="8981" max="8981" width="12.5703125" customWidth="1"/>
    <col min="8985" max="8985" width="10.7109375" customWidth="1"/>
    <col min="9192" max="9192" width="3.7109375" customWidth="1"/>
    <col min="9193" max="9193" width="27.85546875" customWidth="1"/>
    <col min="9194" max="9194" width="3.7109375" customWidth="1"/>
    <col min="9195" max="9234" width="0" hidden="1" customWidth="1"/>
    <col min="9235" max="9235" width="10.28515625" customWidth="1"/>
    <col min="9237" max="9237" width="12.5703125" customWidth="1"/>
    <col min="9241" max="9241" width="10.7109375" customWidth="1"/>
    <col min="9448" max="9448" width="3.7109375" customWidth="1"/>
    <col min="9449" max="9449" width="27.85546875" customWidth="1"/>
    <col min="9450" max="9450" width="3.7109375" customWidth="1"/>
    <col min="9451" max="9490" width="0" hidden="1" customWidth="1"/>
    <col min="9491" max="9491" width="10.28515625" customWidth="1"/>
    <col min="9493" max="9493" width="12.5703125" customWidth="1"/>
    <col min="9497" max="9497" width="10.7109375" customWidth="1"/>
    <col min="9704" max="9704" width="3.7109375" customWidth="1"/>
    <col min="9705" max="9705" width="27.85546875" customWidth="1"/>
    <col min="9706" max="9706" width="3.7109375" customWidth="1"/>
    <col min="9707" max="9746" width="0" hidden="1" customWidth="1"/>
    <col min="9747" max="9747" width="10.28515625" customWidth="1"/>
    <col min="9749" max="9749" width="12.5703125" customWidth="1"/>
    <col min="9753" max="9753" width="10.7109375" customWidth="1"/>
    <col min="9960" max="9960" width="3.7109375" customWidth="1"/>
    <col min="9961" max="9961" width="27.85546875" customWidth="1"/>
    <col min="9962" max="9962" width="3.7109375" customWidth="1"/>
    <col min="9963" max="10002" width="0" hidden="1" customWidth="1"/>
    <col min="10003" max="10003" width="10.28515625" customWidth="1"/>
    <col min="10005" max="10005" width="12.5703125" customWidth="1"/>
    <col min="10009" max="10009" width="10.7109375" customWidth="1"/>
    <col min="10216" max="10216" width="3.7109375" customWidth="1"/>
    <col min="10217" max="10217" width="27.85546875" customWidth="1"/>
    <col min="10218" max="10218" width="3.7109375" customWidth="1"/>
    <col min="10219" max="10258" width="0" hidden="1" customWidth="1"/>
    <col min="10259" max="10259" width="10.28515625" customWidth="1"/>
    <col min="10261" max="10261" width="12.5703125" customWidth="1"/>
    <col min="10265" max="10265" width="10.7109375" customWidth="1"/>
    <col min="10472" max="10472" width="3.7109375" customWidth="1"/>
    <col min="10473" max="10473" width="27.85546875" customWidth="1"/>
    <col min="10474" max="10474" width="3.7109375" customWidth="1"/>
    <col min="10475" max="10514" width="0" hidden="1" customWidth="1"/>
    <col min="10515" max="10515" width="10.28515625" customWidth="1"/>
    <col min="10517" max="10517" width="12.5703125" customWidth="1"/>
    <col min="10521" max="10521" width="10.7109375" customWidth="1"/>
    <col min="10728" max="10728" width="3.7109375" customWidth="1"/>
    <col min="10729" max="10729" width="27.85546875" customWidth="1"/>
    <col min="10730" max="10730" width="3.7109375" customWidth="1"/>
    <col min="10731" max="10770" width="0" hidden="1" customWidth="1"/>
    <col min="10771" max="10771" width="10.28515625" customWidth="1"/>
    <col min="10773" max="10773" width="12.5703125" customWidth="1"/>
    <col min="10777" max="10777" width="10.7109375" customWidth="1"/>
    <col min="10984" max="10984" width="3.7109375" customWidth="1"/>
    <col min="10985" max="10985" width="27.85546875" customWidth="1"/>
    <col min="10986" max="10986" width="3.7109375" customWidth="1"/>
    <col min="10987" max="11026" width="0" hidden="1" customWidth="1"/>
    <col min="11027" max="11027" width="10.28515625" customWidth="1"/>
    <col min="11029" max="11029" width="12.5703125" customWidth="1"/>
    <col min="11033" max="11033" width="10.7109375" customWidth="1"/>
    <col min="11240" max="11240" width="3.7109375" customWidth="1"/>
    <col min="11241" max="11241" width="27.85546875" customWidth="1"/>
    <col min="11242" max="11242" width="3.7109375" customWidth="1"/>
    <col min="11243" max="11282" width="0" hidden="1" customWidth="1"/>
    <col min="11283" max="11283" width="10.28515625" customWidth="1"/>
    <col min="11285" max="11285" width="12.5703125" customWidth="1"/>
    <col min="11289" max="11289" width="10.7109375" customWidth="1"/>
    <col min="11496" max="11496" width="3.7109375" customWidth="1"/>
    <col min="11497" max="11497" width="27.85546875" customWidth="1"/>
    <col min="11498" max="11498" width="3.7109375" customWidth="1"/>
    <col min="11499" max="11538" width="0" hidden="1" customWidth="1"/>
    <col min="11539" max="11539" width="10.28515625" customWidth="1"/>
    <col min="11541" max="11541" width="12.5703125" customWidth="1"/>
    <col min="11545" max="11545" width="10.7109375" customWidth="1"/>
    <col min="11752" max="11752" width="3.7109375" customWidth="1"/>
    <col min="11753" max="11753" width="27.85546875" customWidth="1"/>
    <col min="11754" max="11754" width="3.7109375" customWidth="1"/>
    <col min="11755" max="11794" width="0" hidden="1" customWidth="1"/>
    <col min="11795" max="11795" width="10.28515625" customWidth="1"/>
    <col min="11797" max="11797" width="12.5703125" customWidth="1"/>
    <col min="11801" max="11801" width="10.7109375" customWidth="1"/>
    <col min="12008" max="12008" width="3.7109375" customWidth="1"/>
    <col min="12009" max="12009" width="27.85546875" customWidth="1"/>
    <col min="12010" max="12010" width="3.7109375" customWidth="1"/>
    <col min="12011" max="12050" width="0" hidden="1" customWidth="1"/>
    <col min="12051" max="12051" width="10.28515625" customWidth="1"/>
    <col min="12053" max="12053" width="12.5703125" customWidth="1"/>
    <col min="12057" max="12057" width="10.7109375" customWidth="1"/>
    <col min="12264" max="12264" width="3.7109375" customWidth="1"/>
    <col min="12265" max="12265" width="27.85546875" customWidth="1"/>
    <col min="12266" max="12266" width="3.7109375" customWidth="1"/>
    <col min="12267" max="12306" width="0" hidden="1" customWidth="1"/>
    <col min="12307" max="12307" width="10.28515625" customWidth="1"/>
    <col min="12309" max="12309" width="12.5703125" customWidth="1"/>
    <col min="12313" max="12313" width="10.7109375" customWidth="1"/>
    <col min="12520" max="12520" width="3.7109375" customWidth="1"/>
    <col min="12521" max="12521" width="27.85546875" customWidth="1"/>
    <col min="12522" max="12522" width="3.7109375" customWidth="1"/>
    <col min="12523" max="12562" width="0" hidden="1" customWidth="1"/>
    <col min="12563" max="12563" width="10.28515625" customWidth="1"/>
    <col min="12565" max="12565" width="12.5703125" customWidth="1"/>
    <col min="12569" max="12569" width="10.7109375" customWidth="1"/>
    <col min="12776" max="12776" width="3.7109375" customWidth="1"/>
    <col min="12777" max="12777" width="27.85546875" customWidth="1"/>
    <col min="12778" max="12778" width="3.7109375" customWidth="1"/>
    <col min="12779" max="12818" width="0" hidden="1" customWidth="1"/>
    <col min="12819" max="12819" width="10.28515625" customWidth="1"/>
    <col min="12821" max="12821" width="12.5703125" customWidth="1"/>
    <col min="12825" max="12825" width="10.7109375" customWidth="1"/>
    <col min="13032" max="13032" width="3.7109375" customWidth="1"/>
    <col min="13033" max="13033" width="27.85546875" customWidth="1"/>
    <col min="13034" max="13034" width="3.7109375" customWidth="1"/>
    <col min="13035" max="13074" width="0" hidden="1" customWidth="1"/>
    <col min="13075" max="13075" width="10.28515625" customWidth="1"/>
    <col min="13077" max="13077" width="12.5703125" customWidth="1"/>
    <col min="13081" max="13081" width="10.7109375" customWidth="1"/>
    <col min="13288" max="13288" width="3.7109375" customWidth="1"/>
    <col min="13289" max="13289" width="27.85546875" customWidth="1"/>
    <col min="13290" max="13290" width="3.7109375" customWidth="1"/>
    <col min="13291" max="13330" width="0" hidden="1" customWidth="1"/>
    <col min="13331" max="13331" width="10.28515625" customWidth="1"/>
    <col min="13333" max="13333" width="12.5703125" customWidth="1"/>
    <col min="13337" max="13337" width="10.7109375" customWidth="1"/>
    <col min="13544" max="13544" width="3.7109375" customWidth="1"/>
    <col min="13545" max="13545" width="27.85546875" customWidth="1"/>
    <col min="13546" max="13546" width="3.7109375" customWidth="1"/>
    <col min="13547" max="13586" width="0" hidden="1" customWidth="1"/>
    <col min="13587" max="13587" width="10.28515625" customWidth="1"/>
    <col min="13589" max="13589" width="12.5703125" customWidth="1"/>
    <col min="13593" max="13593" width="10.7109375" customWidth="1"/>
    <col min="13800" max="13800" width="3.7109375" customWidth="1"/>
    <col min="13801" max="13801" width="27.85546875" customWidth="1"/>
    <col min="13802" max="13802" width="3.7109375" customWidth="1"/>
    <col min="13803" max="13842" width="0" hidden="1" customWidth="1"/>
    <col min="13843" max="13843" width="10.28515625" customWidth="1"/>
    <col min="13845" max="13845" width="12.5703125" customWidth="1"/>
    <col min="13849" max="13849" width="10.7109375" customWidth="1"/>
    <col min="14056" max="14056" width="3.7109375" customWidth="1"/>
    <col min="14057" max="14057" width="27.85546875" customWidth="1"/>
    <col min="14058" max="14058" width="3.7109375" customWidth="1"/>
    <col min="14059" max="14098" width="0" hidden="1" customWidth="1"/>
    <col min="14099" max="14099" width="10.28515625" customWidth="1"/>
    <col min="14101" max="14101" width="12.5703125" customWidth="1"/>
    <col min="14105" max="14105" width="10.7109375" customWidth="1"/>
    <col min="14312" max="14312" width="3.7109375" customWidth="1"/>
    <col min="14313" max="14313" width="27.85546875" customWidth="1"/>
    <col min="14314" max="14314" width="3.7109375" customWidth="1"/>
    <col min="14315" max="14354" width="0" hidden="1" customWidth="1"/>
    <col min="14355" max="14355" width="10.28515625" customWidth="1"/>
    <col min="14357" max="14357" width="12.5703125" customWidth="1"/>
    <col min="14361" max="14361" width="10.7109375" customWidth="1"/>
    <col min="14568" max="14568" width="3.7109375" customWidth="1"/>
    <col min="14569" max="14569" width="27.85546875" customWidth="1"/>
    <col min="14570" max="14570" width="3.7109375" customWidth="1"/>
    <col min="14571" max="14610" width="0" hidden="1" customWidth="1"/>
    <col min="14611" max="14611" width="10.28515625" customWidth="1"/>
    <col min="14613" max="14613" width="12.5703125" customWidth="1"/>
    <col min="14617" max="14617" width="10.7109375" customWidth="1"/>
    <col min="14824" max="14824" width="3.7109375" customWidth="1"/>
    <col min="14825" max="14825" width="27.85546875" customWidth="1"/>
    <col min="14826" max="14826" width="3.7109375" customWidth="1"/>
    <col min="14827" max="14866" width="0" hidden="1" customWidth="1"/>
    <col min="14867" max="14867" width="10.28515625" customWidth="1"/>
    <col min="14869" max="14869" width="12.5703125" customWidth="1"/>
    <col min="14873" max="14873" width="10.7109375" customWidth="1"/>
    <col min="15080" max="15080" width="3.7109375" customWidth="1"/>
    <col min="15081" max="15081" width="27.85546875" customWidth="1"/>
    <col min="15082" max="15082" width="3.7109375" customWidth="1"/>
    <col min="15083" max="15122" width="0" hidden="1" customWidth="1"/>
    <col min="15123" max="15123" width="10.28515625" customWidth="1"/>
    <col min="15125" max="15125" width="12.5703125" customWidth="1"/>
    <col min="15129" max="15129" width="10.7109375" customWidth="1"/>
    <col min="15336" max="15336" width="3.7109375" customWidth="1"/>
    <col min="15337" max="15337" width="27.85546875" customWidth="1"/>
    <col min="15338" max="15338" width="3.7109375" customWidth="1"/>
    <col min="15339" max="15378" width="0" hidden="1" customWidth="1"/>
    <col min="15379" max="15379" width="10.28515625" customWidth="1"/>
    <col min="15381" max="15381" width="12.5703125" customWidth="1"/>
    <col min="15385" max="15385" width="10.7109375" customWidth="1"/>
    <col min="15592" max="15592" width="3.7109375" customWidth="1"/>
    <col min="15593" max="15593" width="27.85546875" customWidth="1"/>
    <col min="15594" max="15594" width="3.7109375" customWidth="1"/>
    <col min="15595" max="15634" width="0" hidden="1" customWidth="1"/>
    <col min="15635" max="15635" width="10.28515625" customWidth="1"/>
    <col min="15637" max="15637" width="12.5703125" customWidth="1"/>
    <col min="15641" max="15641" width="10.7109375" customWidth="1"/>
    <col min="15848" max="15848" width="3.7109375" customWidth="1"/>
    <col min="15849" max="15849" width="27.85546875" customWidth="1"/>
    <col min="15850" max="15850" width="3.7109375" customWidth="1"/>
    <col min="15851" max="15890" width="0" hidden="1" customWidth="1"/>
    <col min="15891" max="15891" width="10.28515625" customWidth="1"/>
    <col min="15893" max="15893" width="12.5703125" customWidth="1"/>
    <col min="15897" max="15897" width="10.7109375" customWidth="1"/>
    <col min="16104" max="16104" width="3.7109375" customWidth="1"/>
    <col min="16105" max="16105" width="27.85546875" customWidth="1"/>
    <col min="16106" max="16106" width="3.7109375" customWidth="1"/>
    <col min="16107" max="16146" width="0" hidden="1" customWidth="1"/>
    <col min="16147" max="16147" width="10.28515625" customWidth="1"/>
    <col min="16149" max="16149" width="12.5703125" customWidth="1"/>
    <col min="16153" max="16153" width="10.7109375" customWidth="1"/>
  </cols>
  <sheetData>
    <row r="1" spans="1:37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</row>
    <row r="2" spans="1:37" ht="27.75" customHeight="1" x14ac:dyDescent="0.25">
      <c r="A2" s="251"/>
      <c r="B2" s="276"/>
      <c r="C2" s="2"/>
      <c r="D2" s="2"/>
      <c r="E2" s="2"/>
      <c r="F2" s="534" t="s">
        <v>272</v>
      </c>
      <c r="G2" s="534"/>
      <c r="H2" s="534"/>
      <c r="I2" s="534"/>
      <c r="J2" s="534"/>
      <c r="K2" s="534"/>
      <c r="L2" s="574"/>
      <c r="M2" s="574"/>
      <c r="N2" s="525" t="s">
        <v>124</v>
      </c>
      <c r="O2" s="562" t="s">
        <v>348</v>
      </c>
      <c r="P2" s="563"/>
      <c r="Q2" s="563"/>
      <c r="R2" s="563"/>
      <c r="S2" s="563"/>
      <c r="T2" s="563"/>
      <c r="U2" s="564"/>
      <c r="V2" s="547" t="s">
        <v>297</v>
      </c>
      <c r="W2" s="547"/>
      <c r="X2" s="528" t="s">
        <v>124</v>
      </c>
      <c r="Y2" s="545" t="s">
        <v>342</v>
      </c>
      <c r="Z2" s="545"/>
      <c r="AA2" s="559" t="s">
        <v>124</v>
      </c>
      <c r="AB2" s="550" t="s">
        <v>344</v>
      </c>
      <c r="AC2" s="550"/>
      <c r="AD2" s="550"/>
      <c r="AE2" s="520" t="s">
        <v>124</v>
      </c>
      <c r="AF2" s="554" t="s">
        <v>345</v>
      </c>
      <c r="AG2" s="554"/>
      <c r="AH2" s="554"/>
      <c r="AI2" s="539" t="s">
        <v>124</v>
      </c>
      <c r="AJ2" s="557" t="s">
        <v>144</v>
      </c>
      <c r="AK2" s="569" t="s">
        <v>373</v>
      </c>
    </row>
    <row r="3" spans="1:37" s="34" customFormat="1" ht="56.25" x14ac:dyDescent="0.25">
      <c r="A3" s="243"/>
      <c r="B3" s="64" t="s">
        <v>128</v>
      </c>
      <c r="C3" s="8"/>
      <c r="D3" s="52" t="s">
        <v>371</v>
      </c>
      <c r="E3" s="52" t="s">
        <v>372</v>
      </c>
      <c r="F3" s="409" t="s">
        <v>156</v>
      </c>
      <c r="G3" s="414" t="s">
        <v>273</v>
      </c>
      <c r="H3" s="416" t="s">
        <v>274</v>
      </c>
      <c r="I3" s="409" t="s">
        <v>247</v>
      </c>
      <c r="J3" s="417"/>
      <c r="K3" s="414" t="s">
        <v>147</v>
      </c>
      <c r="L3" s="575"/>
      <c r="M3" s="575"/>
      <c r="N3" s="526"/>
      <c r="O3" s="217"/>
      <c r="P3" s="217" t="s">
        <v>156</v>
      </c>
      <c r="Q3" s="217" t="s">
        <v>244</v>
      </c>
      <c r="R3" s="370" t="s">
        <v>274</v>
      </c>
      <c r="S3" s="217" t="s">
        <v>159</v>
      </c>
      <c r="T3" s="217" t="s">
        <v>147</v>
      </c>
      <c r="U3" s="217"/>
      <c r="V3" s="565"/>
      <c r="W3" s="565"/>
      <c r="X3" s="577"/>
      <c r="Y3" s="218" t="s">
        <v>261</v>
      </c>
      <c r="Z3" s="219" t="s">
        <v>88</v>
      </c>
      <c r="AA3" s="560"/>
      <c r="AB3" s="385" t="s">
        <v>331</v>
      </c>
      <c r="AC3" s="375" t="s">
        <v>322</v>
      </c>
      <c r="AD3" s="376" t="s">
        <v>165</v>
      </c>
      <c r="AE3" s="572"/>
      <c r="AF3" s="220" t="s">
        <v>369</v>
      </c>
      <c r="AG3" s="221" t="s">
        <v>341</v>
      </c>
      <c r="AH3" s="221" t="s">
        <v>165</v>
      </c>
      <c r="AI3" s="529"/>
      <c r="AJ3" s="558"/>
      <c r="AK3" s="570"/>
    </row>
    <row r="4" spans="1:37" x14ac:dyDescent="0.25">
      <c r="A4" s="243"/>
      <c r="B4" s="277" t="s">
        <v>4</v>
      </c>
      <c r="C4" s="8"/>
      <c r="D4" s="8"/>
      <c r="E4" s="8"/>
      <c r="F4" s="362" t="s">
        <v>154</v>
      </c>
      <c r="G4" s="362" t="s">
        <v>154</v>
      </c>
      <c r="H4" s="362" t="s">
        <v>154</v>
      </c>
      <c r="I4" s="362" t="s">
        <v>154</v>
      </c>
      <c r="J4" s="418"/>
      <c r="K4" s="362" t="s">
        <v>154</v>
      </c>
      <c r="L4" s="576"/>
      <c r="M4" s="576"/>
      <c r="N4" s="527"/>
      <c r="O4" s="368" t="s">
        <v>242</v>
      </c>
      <c r="P4" s="368" t="s">
        <v>242</v>
      </c>
      <c r="Q4" s="368" t="s">
        <v>242</v>
      </c>
      <c r="R4" s="368" t="s">
        <v>242</v>
      </c>
      <c r="S4" s="368" t="s">
        <v>242</v>
      </c>
      <c r="T4" s="368" t="s">
        <v>242</v>
      </c>
      <c r="U4" s="368"/>
      <c r="V4" s="566"/>
      <c r="W4" s="566"/>
      <c r="X4" s="578"/>
      <c r="Y4" s="210" t="s">
        <v>242</v>
      </c>
      <c r="Z4" s="213" t="s">
        <v>242</v>
      </c>
      <c r="AA4" s="561"/>
      <c r="AB4" s="378" t="s">
        <v>242</v>
      </c>
      <c r="AC4" s="378" t="s">
        <v>242</v>
      </c>
      <c r="AD4" s="378" t="s">
        <v>242</v>
      </c>
      <c r="AE4" s="573"/>
      <c r="AF4" s="154" t="s">
        <v>242</v>
      </c>
      <c r="AG4" s="158" t="s">
        <v>242</v>
      </c>
      <c r="AH4" s="154" t="s">
        <v>242</v>
      </c>
      <c r="AI4" s="530"/>
      <c r="AJ4" s="558"/>
      <c r="AK4" s="571"/>
    </row>
    <row r="5" spans="1:37" ht="22.5" x14ac:dyDescent="0.25">
      <c r="A5" s="243"/>
      <c r="B5" s="278" t="s">
        <v>5</v>
      </c>
      <c r="C5" s="11"/>
      <c r="D5" s="11"/>
      <c r="E5" s="11"/>
      <c r="F5" s="415" t="s">
        <v>151</v>
      </c>
      <c r="G5" s="415" t="s">
        <v>10</v>
      </c>
      <c r="H5" s="415" t="s">
        <v>257</v>
      </c>
      <c r="I5" s="411" t="s">
        <v>161</v>
      </c>
      <c r="J5" s="419"/>
      <c r="K5" s="415" t="s">
        <v>313</v>
      </c>
      <c r="L5" s="200"/>
      <c r="M5" s="200"/>
      <c r="N5" s="366">
        <v>0</v>
      </c>
      <c r="O5" s="369"/>
      <c r="P5" s="406" t="s">
        <v>151</v>
      </c>
      <c r="Q5" s="405" t="s">
        <v>10</v>
      </c>
      <c r="R5" s="405" t="s">
        <v>142</v>
      </c>
      <c r="S5" s="405" t="s">
        <v>161</v>
      </c>
      <c r="T5" s="373" t="s">
        <v>245</v>
      </c>
      <c r="U5" s="369"/>
      <c r="V5" s="200" t="s">
        <v>346</v>
      </c>
      <c r="W5" s="200" t="s">
        <v>346</v>
      </c>
      <c r="X5" s="360">
        <f>V5+W5</f>
        <v>0</v>
      </c>
      <c r="Y5" s="225" t="s">
        <v>262</v>
      </c>
      <c r="Z5" s="225" t="s">
        <v>160</v>
      </c>
      <c r="AA5" s="201">
        <v>0</v>
      </c>
      <c r="AB5" s="380" t="s">
        <v>114</v>
      </c>
      <c r="AC5" s="380" t="s">
        <v>6</v>
      </c>
      <c r="AD5" s="380" t="s">
        <v>9</v>
      </c>
      <c r="AE5" s="201">
        <v>0</v>
      </c>
      <c r="AF5" s="155" t="s">
        <v>325</v>
      </c>
      <c r="AG5" s="155" t="s">
        <v>6</v>
      </c>
      <c r="AH5" s="155" t="s">
        <v>9</v>
      </c>
      <c r="AI5" s="200" t="s">
        <v>346</v>
      </c>
      <c r="AJ5" s="180">
        <f>N5+X5+AA5+AE5+AI5</f>
        <v>0</v>
      </c>
      <c r="AK5" s="44"/>
    </row>
    <row r="6" spans="1:37" x14ac:dyDescent="0.25">
      <c r="A6" s="243"/>
      <c r="B6" s="64" t="s">
        <v>196</v>
      </c>
      <c r="C6" s="52"/>
      <c r="D6" s="52"/>
      <c r="E6" s="52"/>
      <c r="F6" s="13"/>
      <c r="G6" s="146"/>
      <c r="H6" s="13"/>
      <c r="I6" s="33"/>
      <c r="J6" s="33"/>
      <c r="K6" s="33"/>
      <c r="L6" s="147"/>
      <c r="M6" s="147"/>
      <c r="N6" s="33"/>
      <c r="O6" s="13"/>
      <c r="P6" s="13"/>
      <c r="Q6" s="146"/>
      <c r="R6" s="13"/>
      <c r="S6" s="33"/>
      <c r="T6" s="33"/>
      <c r="U6" s="33"/>
      <c r="V6" s="147"/>
      <c r="W6" s="147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47"/>
      <c r="AJ6" s="173"/>
      <c r="AK6" s="44"/>
    </row>
    <row r="7" spans="1:37" x14ac:dyDescent="0.25">
      <c r="A7" s="242">
        <v>1</v>
      </c>
      <c r="B7" s="16" t="s">
        <v>11</v>
      </c>
      <c r="C7" s="17" t="s">
        <v>12</v>
      </c>
      <c r="D7" s="52">
        <f>'Вт День 2 Нед 1'!AK7</f>
        <v>0</v>
      </c>
      <c r="E7" s="463"/>
      <c r="F7" s="144"/>
      <c r="G7" s="144"/>
      <c r="H7" s="144"/>
      <c r="I7" s="36"/>
      <c r="J7" s="38"/>
      <c r="K7" s="38"/>
      <c r="L7" s="38">
        <f>(F7+G7+I7+J7+K7+H7)*$L$5</f>
        <v>0</v>
      </c>
      <c r="M7" s="38">
        <f t="shared" ref="M7:M38" si="0">(K7+F7+J7+I7+H7)*$M$5</f>
        <v>0</v>
      </c>
      <c r="N7" s="363">
        <f>(K7+I7+H7+G7+F7)*$N$5</f>
        <v>0</v>
      </c>
      <c r="O7" s="144"/>
      <c r="P7" s="144"/>
      <c r="Q7" s="144"/>
      <c r="R7" s="144"/>
      <c r="S7" s="36"/>
      <c r="T7" s="38"/>
      <c r="U7" s="38"/>
      <c r="V7" s="38">
        <f t="shared" ref="V7:V38" si="1">(O7+P7+Q7+R7+S7+T7)*$V$5</f>
        <v>0</v>
      </c>
      <c r="W7" s="38">
        <f t="shared" ref="W7:W38" si="2">(U7+O7+S7+R7+Q7)*$W$5</f>
        <v>0</v>
      </c>
      <c r="X7" s="169">
        <f>V7+W7</f>
        <v>0</v>
      </c>
      <c r="Y7" s="38"/>
      <c r="Z7" s="38"/>
      <c r="AA7" s="212">
        <f>(Z7+Y7)*$AA$5</f>
        <v>0</v>
      </c>
      <c r="AB7" s="38"/>
      <c r="AC7" s="38"/>
      <c r="AD7" s="38"/>
      <c r="AE7" s="381">
        <f>(AD7+AC7+AB7)*$AE$5</f>
        <v>0</v>
      </c>
      <c r="AF7" s="38"/>
      <c r="AG7" s="38"/>
      <c r="AH7" s="38"/>
      <c r="AI7" s="171">
        <f>(AF7+AG7+AH7)*$AI$5</f>
        <v>0</v>
      </c>
      <c r="AJ7" s="174">
        <f t="shared" ref="AJ7:AJ38" si="3">N7+X7+AA7+AE7+AI7</f>
        <v>0</v>
      </c>
      <c r="AK7" s="459">
        <f>(D7+E7)-AJ7</f>
        <v>0</v>
      </c>
    </row>
    <row r="8" spans="1:37" x14ac:dyDescent="0.25">
      <c r="A8" s="242">
        <v>2</v>
      </c>
      <c r="B8" s="19" t="s">
        <v>13</v>
      </c>
      <c r="C8" s="20" t="s">
        <v>12</v>
      </c>
      <c r="D8" s="52">
        <f>'Вт День 2 Нед 1'!AK8</f>
        <v>0</v>
      </c>
      <c r="E8" s="463"/>
      <c r="F8" s="144"/>
      <c r="G8" s="144"/>
      <c r="H8" s="144"/>
      <c r="I8" s="35"/>
      <c r="J8" s="38"/>
      <c r="K8" s="38"/>
      <c r="L8" s="38">
        <f t="shared" ref="L8:L71" si="4">(F8+G8+I8+J8+K8+H8)*$L$5</f>
        <v>0</v>
      </c>
      <c r="M8" s="38">
        <f t="shared" si="0"/>
        <v>0</v>
      </c>
      <c r="N8" s="363">
        <f t="shared" ref="N8:N71" si="5">(K8+I8+H8+G8+F8)*$N$5</f>
        <v>0</v>
      </c>
      <c r="O8" s="144"/>
      <c r="P8" s="144"/>
      <c r="Q8" s="144"/>
      <c r="R8" s="144"/>
      <c r="S8" s="35"/>
      <c r="T8" s="38">
        <v>0.02</v>
      </c>
      <c r="U8" s="38"/>
      <c r="V8" s="38">
        <f t="shared" si="1"/>
        <v>0</v>
      </c>
      <c r="W8" s="38">
        <f t="shared" si="2"/>
        <v>0</v>
      </c>
      <c r="X8" s="169">
        <f t="shared" ref="X8:X71" si="6">V8+W8</f>
        <v>0</v>
      </c>
      <c r="Y8" s="38"/>
      <c r="Z8" s="38"/>
      <c r="AA8" s="212">
        <f t="shared" ref="AA8:AA71" si="7">(Z8+Y8)*$AA$5</f>
        <v>0</v>
      </c>
      <c r="AB8" s="38"/>
      <c r="AC8" s="38"/>
      <c r="AD8" s="38"/>
      <c r="AE8" s="381">
        <f t="shared" ref="AE8:AE71" si="8">(AD8+AC8+AB8)*$AE$5</f>
        <v>0</v>
      </c>
      <c r="AF8" s="203"/>
      <c r="AG8" s="163"/>
      <c r="AH8" s="38"/>
      <c r="AI8" s="171">
        <f t="shared" ref="AI8:AI71" si="9">(AF8+AG8+AH8)*$AI$5</f>
        <v>0</v>
      </c>
      <c r="AJ8" s="174">
        <f t="shared" si="3"/>
        <v>0</v>
      </c>
      <c r="AK8" s="459">
        <f t="shared" ref="AK8:AK71" si="10">(D8+E8)-AJ8</f>
        <v>0</v>
      </c>
    </row>
    <row r="9" spans="1:37" x14ac:dyDescent="0.25">
      <c r="A9" s="242">
        <v>3</v>
      </c>
      <c r="B9" s="78" t="s">
        <v>146</v>
      </c>
      <c r="C9" s="17" t="s">
        <v>12</v>
      </c>
      <c r="D9" s="52">
        <f>'Вт День 2 Нед 1'!AK9</f>
        <v>0</v>
      </c>
      <c r="E9" s="463"/>
      <c r="F9" s="144"/>
      <c r="G9" s="144"/>
      <c r="H9" s="144"/>
      <c r="I9" s="35"/>
      <c r="J9" s="38"/>
      <c r="K9" s="38">
        <v>0.05</v>
      </c>
      <c r="L9" s="38">
        <f t="shared" si="4"/>
        <v>0</v>
      </c>
      <c r="M9" s="38">
        <f t="shared" si="0"/>
        <v>0</v>
      </c>
      <c r="N9" s="363">
        <f t="shared" si="5"/>
        <v>0</v>
      </c>
      <c r="O9" s="144"/>
      <c r="P9" s="144"/>
      <c r="Q9" s="144"/>
      <c r="R9" s="144"/>
      <c r="S9" s="35"/>
      <c r="T9" s="38">
        <v>0.04</v>
      </c>
      <c r="U9" s="38"/>
      <c r="V9" s="38">
        <f t="shared" si="1"/>
        <v>0</v>
      </c>
      <c r="W9" s="38">
        <f t="shared" si="2"/>
        <v>0</v>
      </c>
      <c r="X9" s="169">
        <f t="shared" si="6"/>
        <v>0</v>
      </c>
      <c r="Y9" s="38"/>
      <c r="Z9" s="38"/>
      <c r="AA9" s="212">
        <f t="shared" si="7"/>
        <v>0</v>
      </c>
      <c r="AB9" s="38"/>
      <c r="AC9" s="38"/>
      <c r="AD9" s="170">
        <v>0.03</v>
      </c>
      <c r="AE9" s="381">
        <f t="shared" si="8"/>
        <v>0</v>
      </c>
      <c r="AF9" s="203"/>
      <c r="AG9" s="163"/>
      <c r="AH9" s="171">
        <v>0.03</v>
      </c>
      <c r="AI9" s="171">
        <f t="shared" si="9"/>
        <v>0</v>
      </c>
      <c r="AJ9" s="174">
        <f t="shared" si="3"/>
        <v>0</v>
      </c>
      <c r="AK9" s="459">
        <f t="shared" si="10"/>
        <v>0</v>
      </c>
    </row>
    <row r="10" spans="1:37" x14ac:dyDescent="0.25">
      <c r="A10" s="242">
        <v>4</v>
      </c>
      <c r="B10" s="85" t="s">
        <v>184</v>
      </c>
      <c r="C10" s="17" t="s">
        <v>12</v>
      </c>
      <c r="D10" s="52">
        <f>'Вт День 2 Нед 1'!AK10</f>
        <v>0</v>
      </c>
      <c r="E10" s="463"/>
      <c r="F10" s="144"/>
      <c r="G10" s="144"/>
      <c r="H10" s="144"/>
      <c r="I10" s="35"/>
      <c r="J10" s="38"/>
      <c r="K10" s="38"/>
      <c r="L10" s="38">
        <f t="shared" si="4"/>
        <v>0</v>
      </c>
      <c r="M10" s="38">
        <f t="shared" si="0"/>
        <v>0</v>
      </c>
      <c r="N10" s="363">
        <f t="shared" si="5"/>
        <v>0</v>
      </c>
      <c r="O10" s="144"/>
      <c r="P10" s="144"/>
      <c r="Q10" s="144"/>
      <c r="R10" s="144"/>
      <c r="S10" s="35"/>
      <c r="T10" s="38"/>
      <c r="U10" s="38"/>
      <c r="V10" s="38">
        <f t="shared" si="1"/>
        <v>0</v>
      </c>
      <c r="W10" s="38">
        <f t="shared" si="2"/>
        <v>0</v>
      </c>
      <c r="X10" s="169">
        <f t="shared" si="6"/>
        <v>0</v>
      </c>
      <c r="Y10" s="38"/>
      <c r="Z10" s="38"/>
      <c r="AA10" s="212">
        <f t="shared" si="7"/>
        <v>0</v>
      </c>
      <c r="AB10" s="38"/>
      <c r="AC10" s="38"/>
      <c r="AD10" s="38"/>
      <c r="AE10" s="381">
        <f t="shared" si="8"/>
        <v>0</v>
      </c>
      <c r="AF10" s="203"/>
      <c r="AG10" s="163"/>
      <c r="AH10" s="38"/>
      <c r="AI10" s="171">
        <f t="shared" si="9"/>
        <v>0</v>
      </c>
      <c r="AJ10" s="174">
        <f t="shared" si="3"/>
        <v>0</v>
      </c>
      <c r="AK10" s="459">
        <f t="shared" si="10"/>
        <v>0</v>
      </c>
    </row>
    <row r="11" spans="1:37" x14ac:dyDescent="0.25">
      <c r="A11" s="243"/>
      <c r="B11" s="64" t="s">
        <v>185</v>
      </c>
      <c r="C11" s="7"/>
      <c r="D11" s="52">
        <f>'Вт День 2 Нед 1'!AK11</f>
        <v>0</v>
      </c>
      <c r="E11" s="7"/>
      <c r="F11" s="144"/>
      <c r="G11" s="144"/>
      <c r="H11" s="144"/>
      <c r="I11" s="35"/>
      <c r="J11" s="38"/>
      <c r="K11" s="38"/>
      <c r="L11" s="38">
        <f t="shared" si="4"/>
        <v>0</v>
      </c>
      <c r="M11" s="38">
        <f t="shared" si="0"/>
        <v>0</v>
      </c>
      <c r="N11" s="363">
        <f t="shared" si="5"/>
        <v>0</v>
      </c>
      <c r="O11" s="144"/>
      <c r="P11" s="144"/>
      <c r="Q11" s="144"/>
      <c r="R11" s="144"/>
      <c r="S11" s="35"/>
      <c r="T11" s="38"/>
      <c r="U11" s="38"/>
      <c r="V11" s="38">
        <f t="shared" si="1"/>
        <v>0</v>
      </c>
      <c r="W11" s="38">
        <f t="shared" si="2"/>
        <v>0</v>
      </c>
      <c r="X11" s="169">
        <f t="shared" si="6"/>
        <v>0</v>
      </c>
      <c r="Y11" s="38"/>
      <c r="Z11" s="38"/>
      <c r="AA11" s="212">
        <f t="shared" si="7"/>
        <v>0</v>
      </c>
      <c r="AB11" s="38"/>
      <c r="AC11" s="38"/>
      <c r="AD11" s="38"/>
      <c r="AE11" s="381">
        <f t="shared" si="8"/>
        <v>0</v>
      </c>
      <c r="AF11" s="203"/>
      <c r="AG11" s="163"/>
      <c r="AH11" s="38"/>
      <c r="AI11" s="171">
        <f t="shared" si="9"/>
        <v>0</v>
      </c>
      <c r="AJ11" s="174">
        <f t="shared" si="3"/>
        <v>0</v>
      </c>
      <c r="AK11" s="459">
        <f t="shared" si="10"/>
        <v>0</v>
      </c>
    </row>
    <row r="12" spans="1:37" x14ac:dyDescent="0.25">
      <c r="A12" s="242">
        <v>5</v>
      </c>
      <c r="B12" s="16" t="s">
        <v>44</v>
      </c>
      <c r="C12" s="17" t="s">
        <v>12</v>
      </c>
      <c r="D12" s="52">
        <f>'Вт День 2 Нед 1'!AK12</f>
        <v>0</v>
      </c>
      <c r="E12" s="463"/>
      <c r="F12" s="144"/>
      <c r="G12" s="144"/>
      <c r="H12" s="144"/>
      <c r="I12" s="36"/>
      <c r="J12" s="38"/>
      <c r="K12" s="38"/>
      <c r="L12" s="38">
        <f t="shared" si="4"/>
        <v>0</v>
      </c>
      <c r="M12" s="38">
        <f t="shared" si="0"/>
        <v>0</v>
      </c>
      <c r="N12" s="363">
        <f t="shared" si="5"/>
        <v>0</v>
      </c>
      <c r="O12" s="144"/>
      <c r="P12" s="144"/>
      <c r="Q12" s="144"/>
      <c r="R12" s="144"/>
      <c r="S12" s="36"/>
      <c r="T12" s="38"/>
      <c r="U12" s="38"/>
      <c r="V12" s="38">
        <f t="shared" si="1"/>
        <v>0</v>
      </c>
      <c r="W12" s="38">
        <f t="shared" si="2"/>
        <v>0</v>
      </c>
      <c r="X12" s="169">
        <f t="shared" si="6"/>
        <v>0</v>
      </c>
      <c r="Y12" s="38"/>
      <c r="Z12" s="38"/>
      <c r="AA12" s="212">
        <f t="shared" si="7"/>
        <v>0</v>
      </c>
      <c r="AB12" s="38"/>
      <c r="AC12" s="38"/>
      <c r="AD12" s="38"/>
      <c r="AE12" s="381">
        <f t="shared" si="8"/>
        <v>0</v>
      </c>
      <c r="AF12" s="203"/>
      <c r="AG12" s="163"/>
      <c r="AH12" s="38"/>
      <c r="AI12" s="171">
        <f t="shared" si="9"/>
        <v>0</v>
      </c>
      <c r="AJ12" s="174">
        <f t="shared" si="3"/>
        <v>0</v>
      </c>
      <c r="AK12" s="459">
        <f t="shared" si="10"/>
        <v>0</v>
      </c>
    </row>
    <row r="13" spans="1:37" x14ac:dyDescent="0.25">
      <c r="A13" s="242">
        <v>6</v>
      </c>
      <c r="B13" s="16" t="s">
        <v>49</v>
      </c>
      <c r="C13" s="17" t="s">
        <v>12</v>
      </c>
      <c r="D13" s="52">
        <f>'Вт День 2 Нед 1'!AK13</f>
        <v>0</v>
      </c>
      <c r="E13" s="463"/>
      <c r="F13" s="144"/>
      <c r="G13" s="144"/>
      <c r="H13" s="144"/>
      <c r="I13" s="35"/>
      <c r="J13" s="38"/>
      <c r="K13" s="38"/>
      <c r="L13" s="38">
        <f t="shared" si="4"/>
        <v>0</v>
      </c>
      <c r="M13" s="38">
        <f t="shared" si="0"/>
        <v>0</v>
      </c>
      <c r="N13" s="363">
        <f t="shared" si="5"/>
        <v>0</v>
      </c>
      <c r="O13" s="144"/>
      <c r="P13" s="144"/>
      <c r="Q13" s="144"/>
      <c r="R13" s="144"/>
      <c r="S13" s="35"/>
      <c r="T13" s="38"/>
      <c r="U13" s="38"/>
      <c r="V13" s="38">
        <f t="shared" si="1"/>
        <v>0</v>
      </c>
      <c r="W13" s="38">
        <f t="shared" si="2"/>
        <v>0</v>
      </c>
      <c r="X13" s="169">
        <f t="shared" si="6"/>
        <v>0</v>
      </c>
      <c r="Y13" s="38"/>
      <c r="Z13" s="38"/>
      <c r="AA13" s="212">
        <f t="shared" si="7"/>
        <v>0</v>
      </c>
      <c r="AB13" s="38"/>
      <c r="AC13" s="38"/>
      <c r="AD13" s="38"/>
      <c r="AE13" s="381">
        <f t="shared" si="8"/>
        <v>0</v>
      </c>
      <c r="AF13" s="203"/>
      <c r="AG13" s="163"/>
      <c r="AH13" s="38"/>
      <c r="AI13" s="171">
        <f t="shared" si="9"/>
        <v>0</v>
      </c>
      <c r="AJ13" s="174">
        <f t="shared" si="3"/>
        <v>0</v>
      </c>
      <c r="AK13" s="459">
        <f t="shared" si="10"/>
        <v>0</v>
      </c>
    </row>
    <row r="14" spans="1:37" x14ac:dyDescent="0.25">
      <c r="A14" s="242">
        <v>7</v>
      </c>
      <c r="B14" s="16" t="s">
        <v>50</v>
      </c>
      <c r="C14" s="17" t="s">
        <v>12</v>
      </c>
      <c r="D14" s="52">
        <f>'Вт День 2 Нед 1'!AK14</f>
        <v>0</v>
      </c>
      <c r="E14" s="463"/>
      <c r="F14" s="144"/>
      <c r="G14" s="144"/>
      <c r="H14" s="144"/>
      <c r="I14" s="35"/>
      <c r="J14" s="38"/>
      <c r="K14" s="38"/>
      <c r="L14" s="38">
        <f t="shared" si="4"/>
        <v>0</v>
      </c>
      <c r="M14" s="38">
        <f t="shared" si="0"/>
        <v>0</v>
      </c>
      <c r="N14" s="363">
        <f t="shared" si="5"/>
        <v>0</v>
      </c>
      <c r="O14" s="144"/>
      <c r="P14" s="144"/>
      <c r="Q14" s="144"/>
      <c r="R14" s="144"/>
      <c r="S14" s="35"/>
      <c r="T14" s="38"/>
      <c r="U14" s="38"/>
      <c r="V14" s="38">
        <f t="shared" si="1"/>
        <v>0</v>
      </c>
      <c r="W14" s="38">
        <f t="shared" si="2"/>
        <v>0</v>
      </c>
      <c r="X14" s="169">
        <f t="shared" si="6"/>
        <v>0</v>
      </c>
      <c r="Y14" s="38"/>
      <c r="Z14" s="38"/>
      <c r="AA14" s="212">
        <f t="shared" si="7"/>
        <v>0</v>
      </c>
      <c r="AB14" s="38"/>
      <c r="AC14" s="38"/>
      <c r="AD14" s="38"/>
      <c r="AE14" s="381">
        <f t="shared" si="8"/>
        <v>0</v>
      </c>
      <c r="AF14" s="203"/>
      <c r="AG14" s="163"/>
      <c r="AH14" s="38"/>
      <c r="AI14" s="171">
        <f t="shared" si="9"/>
        <v>0</v>
      </c>
      <c r="AJ14" s="174">
        <f t="shared" si="3"/>
        <v>0</v>
      </c>
      <c r="AK14" s="459">
        <f t="shared" si="10"/>
        <v>0</v>
      </c>
    </row>
    <row r="15" spans="1:37" x14ac:dyDescent="0.25">
      <c r="A15" s="242">
        <v>8</v>
      </c>
      <c r="B15" s="16" t="s">
        <v>48</v>
      </c>
      <c r="C15" s="17" t="s">
        <v>12</v>
      </c>
      <c r="D15" s="52">
        <f>'Вт День 2 Нед 1'!AK15</f>
        <v>0</v>
      </c>
      <c r="E15" s="463"/>
      <c r="F15" s="144"/>
      <c r="G15" s="144"/>
      <c r="H15" s="144"/>
      <c r="I15" s="35"/>
      <c r="J15" s="38"/>
      <c r="K15" s="38"/>
      <c r="L15" s="38">
        <f t="shared" si="4"/>
        <v>0</v>
      </c>
      <c r="M15" s="38">
        <f t="shared" si="0"/>
        <v>0</v>
      </c>
      <c r="N15" s="363">
        <f t="shared" si="5"/>
        <v>0</v>
      </c>
      <c r="O15" s="144"/>
      <c r="P15" s="144"/>
      <c r="Q15" s="144"/>
      <c r="R15" s="144"/>
      <c r="S15" s="35"/>
      <c r="T15" s="38"/>
      <c r="U15" s="38"/>
      <c r="V15" s="38">
        <f t="shared" si="1"/>
        <v>0</v>
      </c>
      <c r="W15" s="38">
        <f t="shared" si="2"/>
        <v>0</v>
      </c>
      <c r="X15" s="169">
        <f t="shared" si="6"/>
        <v>0</v>
      </c>
      <c r="Y15" s="38"/>
      <c r="Z15" s="38"/>
      <c r="AA15" s="212">
        <f t="shared" si="7"/>
        <v>0</v>
      </c>
      <c r="AB15" s="38"/>
      <c r="AC15" s="38"/>
      <c r="AD15" s="38"/>
      <c r="AE15" s="381">
        <f t="shared" si="8"/>
        <v>0</v>
      </c>
      <c r="AF15" s="203"/>
      <c r="AG15" s="163"/>
      <c r="AH15" s="38"/>
      <c r="AI15" s="171">
        <f t="shared" si="9"/>
        <v>0</v>
      </c>
      <c r="AJ15" s="174">
        <f t="shared" si="3"/>
        <v>0</v>
      </c>
      <c r="AK15" s="459">
        <f t="shared" si="10"/>
        <v>0</v>
      </c>
    </row>
    <row r="16" spans="1:37" x14ac:dyDescent="0.25">
      <c r="A16" s="242">
        <v>9</v>
      </c>
      <c r="B16" s="16" t="s">
        <v>46</v>
      </c>
      <c r="C16" s="17" t="s">
        <v>12</v>
      </c>
      <c r="D16" s="52">
        <f>'Вт День 2 Нед 1'!AK16</f>
        <v>0</v>
      </c>
      <c r="E16" s="463"/>
      <c r="F16" s="144"/>
      <c r="G16" s="144"/>
      <c r="H16" s="144"/>
      <c r="I16" s="35"/>
      <c r="J16" s="38"/>
      <c r="K16" s="38"/>
      <c r="L16" s="38">
        <f t="shared" si="4"/>
        <v>0</v>
      </c>
      <c r="M16" s="38">
        <f t="shared" si="0"/>
        <v>0</v>
      </c>
      <c r="N16" s="363">
        <f t="shared" si="5"/>
        <v>0</v>
      </c>
      <c r="O16" s="144"/>
      <c r="P16" s="144"/>
      <c r="Q16" s="144"/>
      <c r="R16" s="144"/>
      <c r="S16" s="35"/>
      <c r="T16" s="38"/>
      <c r="U16" s="38"/>
      <c r="V16" s="38">
        <f t="shared" si="1"/>
        <v>0</v>
      </c>
      <c r="W16" s="38">
        <f t="shared" si="2"/>
        <v>0</v>
      </c>
      <c r="X16" s="169">
        <f t="shared" si="6"/>
        <v>0</v>
      </c>
      <c r="Y16" s="38"/>
      <c r="Z16" s="38"/>
      <c r="AA16" s="212">
        <f t="shared" si="7"/>
        <v>0</v>
      </c>
      <c r="AB16" s="38"/>
      <c r="AC16" s="38"/>
      <c r="AD16" s="38"/>
      <c r="AE16" s="381">
        <f t="shared" si="8"/>
        <v>0</v>
      </c>
      <c r="AF16" s="203"/>
      <c r="AG16" s="163"/>
      <c r="AH16" s="38"/>
      <c r="AI16" s="171">
        <f t="shared" si="9"/>
        <v>0</v>
      </c>
      <c r="AJ16" s="174">
        <f t="shared" si="3"/>
        <v>0</v>
      </c>
      <c r="AK16" s="459">
        <f t="shared" si="10"/>
        <v>0</v>
      </c>
    </row>
    <row r="17" spans="1:37" x14ac:dyDescent="0.25">
      <c r="A17" s="242">
        <v>10</v>
      </c>
      <c r="B17" s="16" t="s">
        <v>101</v>
      </c>
      <c r="C17" s="17" t="s">
        <v>12</v>
      </c>
      <c r="D17" s="52">
        <f>'Вт День 2 Нед 1'!AK17</f>
        <v>0</v>
      </c>
      <c r="E17" s="463"/>
      <c r="F17" s="144"/>
      <c r="G17" s="144"/>
      <c r="H17" s="144"/>
      <c r="I17" s="35"/>
      <c r="J17" s="38"/>
      <c r="K17" s="38"/>
      <c r="L17" s="38">
        <f t="shared" si="4"/>
        <v>0</v>
      </c>
      <c r="M17" s="38">
        <f t="shared" si="0"/>
        <v>0</v>
      </c>
      <c r="N17" s="363">
        <f t="shared" si="5"/>
        <v>0</v>
      </c>
      <c r="O17" s="144"/>
      <c r="P17" s="144"/>
      <c r="Q17" s="144"/>
      <c r="R17" s="144"/>
      <c r="S17" s="35"/>
      <c r="T17" s="38"/>
      <c r="U17" s="38"/>
      <c r="V17" s="38">
        <f t="shared" si="1"/>
        <v>0</v>
      </c>
      <c r="W17" s="38">
        <f t="shared" si="2"/>
        <v>0</v>
      </c>
      <c r="X17" s="169">
        <f t="shared" si="6"/>
        <v>0</v>
      </c>
      <c r="Y17" s="38"/>
      <c r="Z17" s="38"/>
      <c r="AA17" s="212">
        <f t="shared" si="7"/>
        <v>0</v>
      </c>
      <c r="AB17" s="38"/>
      <c r="AC17" s="38"/>
      <c r="AD17" s="38"/>
      <c r="AE17" s="381">
        <f t="shared" si="8"/>
        <v>0</v>
      </c>
      <c r="AF17" s="203"/>
      <c r="AG17" s="163"/>
      <c r="AH17" s="38"/>
      <c r="AI17" s="171">
        <f t="shared" si="9"/>
        <v>0</v>
      </c>
      <c r="AJ17" s="174">
        <f t="shared" si="3"/>
        <v>0</v>
      </c>
      <c r="AK17" s="459">
        <f t="shared" si="10"/>
        <v>0</v>
      </c>
    </row>
    <row r="18" spans="1:37" x14ac:dyDescent="0.25">
      <c r="A18" s="242">
        <v>11</v>
      </c>
      <c r="B18" s="16" t="s">
        <v>47</v>
      </c>
      <c r="C18" s="17" t="s">
        <v>12</v>
      </c>
      <c r="D18" s="52">
        <f>'Вт День 2 Нед 1'!AK18</f>
        <v>0</v>
      </c>
      <c r="E18" s="463"/>
      <c r="F18" s="144"/>
      <c r="G18" s="144"/>
      <c r="H18" s="144"/>
      <c r="I18" s="35"/>
      <c r="J18" s="38"/>
      <c r="K18" s="38"/>
      <c r="L18" s="38">
        <f t="shared" si="4"/>
        <v>0</v>
      </c>
      <c r="M18" s="38">
        <f t="shared" si="0"/>
        <v>0</v>
      </c>
      <c r="N18" s="363">
        <f t="shared" si="5"/>
        <v>0</v>
      </c>
      <c r="O18" s="144"/>
      <c r="P18" s="144"/>
      <c r="Q18" s="144"/>
      <c r="R18" s="144"/>
      <c r="S18" s="35"/>
      <c r="T18" s="38"/>
      <c r="U18" s="38"/>
      <c r="V18" s="38">
        <f t="shared" si="1"/>
        <v>0</v>
      </c>
      <c r="W18" s="38">
        <f t="shared" si="2"/>
        <v>0</v>
      </c>
      <c r="X18" s="169">
        <f t="shared" si="6"/>
        <v>0</v>
      </c>
      <c r="Y18" s="38"/>
      <c r="Z18" s="38"/>
      <c r="AA18" s="212">
        <f t="shared" si="7"/>
        <v>0</v>
      </c>
      <c r="AB18" s="38"/>
      <c r="AC18" s="38"/>
      <c r="AD18" s="38"/>
      <c r="AE18" s="381">
        <f t="shared" si="8"/>
        <v>0</v>
      </c>
      <c r="AF18" s="203"/>
      <c r="AG18" s="163"/>
      <c r="AH18" s="38"/>
      <c r="AI18" s="171">
        <f t="shared" si="9"/>
        <v>0</v>
      </c>
      <c r="AJ18" s="174">
        <f t="shared" si="3"/>
        <v>0</v>
      </c>
      <c r="AK18" s="459">
        <f t="shared" si="10"/>
        <v>0</v>
      </c>
    </row>
    <row r="19" spans="1:37" x14ac:dyDescent="0.25">
      <c r="A19" s="242">
        <v>12</v>
      </c>
      <c r="B19" s="54" t="s">
        <v>167</v>
      </c>
      <c r="C19" s="17" t="s">
        <v>12</v>
      </c>
      <c r="D19" s="52">
        <f>'Вт День 2 Нед 1'!AK19</f>
        <v>0</v>
      </c>
      <c r="E19" s="463"/>
      <c r="F19" s="144"/>
      <c r="G19" s="144"/>
      <c r="H19" s="144"/>
      <c r="I19" s="35"/>
      <c r="J19" s="38"/>
      <c r="K19" s="38"/>
      <c r="L19" s="38">
        <f t="shared" si="4"/>
        <v>0</v>
      </c>
      <c r="M19" s="38">
        <f t="shared" si="0"/>
        <v>0</v>
      </c>
      <c r="N19" s="363">
        <f t="shared" si="5"/>
        <v>0</v>
      </c>
      <c r="O19" s="144"/>
      <c r="P19" s="144"/>
      <c r="Q19" s="144"/>
      <c r="R19" s="144"/>
      <c r="S19" s="35"/>
      <c r="T19" s="38"/>
      <c r="U19" s="38"/>
      <c r="V19" s="38">
        <f t="shared" si="1"/>
        <v>0</v>
      </c>
      <c r="W19" s="38">
        <f t="shared" si="2"/>
        <v>0</v>
      </c>
      <c r="X19" s="169">
        <f t="shared" si="6"/>
        <v>0</v>
      </c>
      <c r="Y19" s="38"/>
      <c r="Z19" s="38"/>
      <c r="AA19" s="212">
        <f t="shared" si="7"/>
        <v>0</v>
      </c>
      <c r="AB19" s="38"/>
      <c r="AC19" s="38"/>
      <c r="AD19" s="38"/>
      <c r="AE19" s="381">
        <f t="shared" si="8"/>
        <v>0</v>
      </c>
      <c r="AF19" s="203"/>
      <c r="AG19" s="163"/>
      <c r="AH19" s="38"/>
      <c r="AI19" s="171">
        <f t="shared" si="9"/>
        <v>0</v>
      </c>
      <c r="AJ19" s="174">
        <f t="shared" si="3"/>
        <v>0</v>
      </c>
      <c r="AK19" s="459">
        <f t="shared" si="10"/>
        <v>0</v>
      </c>
    </row>
    <row r="20" spans="1:37" x14ac:dyDescent="0.25">
      <c r="A20" s="243"/>
      <c r="B20" s="64" t="s">
        <v>40</v>
      </c>
      <c r="C20" s="52"/>
      <c r="D20" s="52">
        <f>'Вт День 2 Нед 1'!AK20</f>
        <v>0</v>
      </c>
      <c r="E20" s="52"/>
      <c r="F20" s="146"/>
      <c r="G20" s="146"/>
      <c r="H20" s="146"/>
      <c r="I20" s="33"/>
      <c r="J20" s="147"/>
      <c r="K20" s="147"/>
      <c r="L20" s="38">
        <f t="shared" si="4"/>
        <v>0</v>
      </c>
      <c r="M20" s="38">
        <f t="shared" si="0"/>
        <v>0</v>
      </c>
      <c r="N20" s="363">
        <f t="shared" si="5"/>
        <v>0</v>
      </c>
      <c r="O20" s="146"/>
      <c r="P20" s="146"/>
      <c r="Q20" s="146"/>
      <c r="R20" s="146"/>
      <c r="S20" s="33"/>
      <c r="T20" s="147"/>
      <c r="U20" s="147"/>
      <c r="V20" s="38">
        <f t="shared" si="1"/>
        <v>0</v>
      </c>
      <c r="W20" s="38">
        <f t="shared" si="2"/>
        <v>0</v>
      </c>
      <c r="X20" s="169">
        <f t="shared" si="6"/>
        <v>0</v>
      </c>
      <c r="Y20" s="147"/>
      <c r="Z20" s="147"/>
      <c r="AA20" s="212">
        <f t="shared" si="7"/>
        <v>0</v>
      </c>
      <c r="AB20" s="147"/>
      <c r="AC20" s="147"/>
      <c r="AD20" s="147"/>
      <c r="AE20" s="381">
        <f t="shared" si="8"/>
        <v>0</v>
      </c>
      <c r="AF20" s="204"/>
      <c r="AG20" s="193"/>
      <c r="AH20" s="147"/>
      <c r="AI20" s="171">
        <f t="shared" si="9"/>
        <v>0</v>
      </c>
      <c r="AJ20" s="174">
        <f t="shared" si="3"/>
        <v>0</v>
      </c>
      <c r="AK20" s="459">
        <f t="shared" si="10"/>
        <v>0</v>
      </c>
    </row>
    <row r="21" spans="1:37" x14ac:dyDescent="0.25">
      <c r="A21" s="242">
        <v>13</v>
      </c>
      <c r="B21" s="16" t="s">
        <v>41</v>
      </c>
      <c r="C21" s="17" t="s">
        <v>12</v>
      </c>
      <c r="D21" s="52">
        <f>'Вт День 2 Нед 1'!AK21</f>
        <v>0</v>
      </c>
      <c r="E21" s="463"/>
      <c r="F21" s="144"/>
      <c r="G21" s="435">
        <v>3.0000000000000001E-3</v>
      </c>
      <c r="H21" s="144"/>
      <c r="I21" s="35"/>
      <c r="J21" s="38"/>
      <c r="K21" s="38"/>
      <c r="L21" s="38">
        <f t="shared" si="4"/>
        <v>0</v>
      </c>
      <c r="M21" s="38">
        <f t="shared" si="0"/>
        <v>0</v>
      </c>
      <c r="N21" s="363">
        <f t="shared" si="5"/>
        <v>0</v>
      </c>
      <c r="O21" s="144"/>
      <c r="P21" s="144"/>
      <c r="Q21" s="435">
        <v>3.0000000000000001E-3</v>
      </c>
      <c r="R21" s="144"/>
      <c r="S21" s="35"/>
      <c r="T21" s="38"/>
      <c r="U21" s="38"/>
      <c r="V21" s="38">
        <f t="shared" si="1"/>
        <v>0</v>
      </c>
      <c r="W21" s="38">
        <f t="shared" si="2"/>
        <v>0</v>
      </c>
      <c r="X21" s="169">
        <f t="shared" si="6"/>
        <v>0</v>
      </c>
      <c r="Y21" s="38"/>
      <c r="Z21" s="38"/>
      <c r="AA21" s="212">
        <f t="shared" si="7"/>
        <v>0</v>
      </c>
      <c r="AB21" s="38"/>
      <c r="AC21" s="38"/>
      <c r="AD21" s="38"/>
      <c r="AE21" s="381">
        <f t="shared" si="8"/>
        <v>0</v>
      </c>
      <c r="AF21" s="203"/>
      <c r="AG21" s="163"/>
      <c r="AH21" s="38"/>
      <c r="AI21" s="171">
        <f t="shared" si="9"/>
        <v>0</v>
      </c>
      <c r="AJ21" s="174">
        <f t="shared" si="3"/>
        <v>0</v>
      </c>
      <c r="AK21" s="459">
        <f t="shared" si="10"/>
        <v>0</v>
      </c>
    </row>
    <row r="22" spans="1:37" x14ac:dyDescent="0.25">
      <c r="A22" s="242">
        <v>14</v>
      </c>
      <c r="B22" s="16" t="s">
        <v>42</v>
      </c>
      <c r="C22" s="17" t="s">
        <v>12</v>
      </c>
      <c r="D22" s="52">
        <f>'Вт День 2 Нед 1'!AK22</f>
        <v>0</v>
      </c>
      <c r="E22" s="463"/>
      <c r="F22" s="144"/>
      <c r="G22" s="144"/>
      <c r="H22" s="144"/>
      <c r="I22" s="36"/>
      <c r="J22" s="38"/>
      <c r="K22" s="38"/>
      <c r="L22" s="38">
        <f t="shared" si="4"/>
        <v>0</v>
      </c>
      <c r="M22" s="38">
        <f t="shared" si="0"/>
        <v>0</v>
      </c>
      <c r="N22" s="363">
        <f t="shared" si="5"/>
        <v>0</v>
      </c>
      <c r="O22" s="144"/>
      <c r="P22" s="144"/>
      <c r="Q22" s="144"/>
      <c r="R22" s="144"/>
      <c r="S22" s="36"/>
      <c r="T22" s="38"/>
      <c r="U22" s="38"/>
      <c r="V22" s="38">
        <f t="shared" si="1"/>
        <v>0</v>
      </c>
      <c r="W22" s="38">
        <f t="shared" si="2"/>
        <v>0</v>
      </c>
      <c r="X22" s="169">
        <f t="shared" si="6"/>
        <v>0</v>
      </c>
      <c r="Y22" s="38"/>
      <c r="Z22" s="38"/>
      <c r="AA22" s="212">
        <f t="shared" si="7"/>
        <v>0</v>
      </c>
      <c r="AB22" s="170">
        <v>3.0000000000000001E-3</v>
      </c>
      <c r="AC22" s="38"/>
      <c r="AD22" s="38"/>
      <c r="AE22" s="381">
        <f t="shared" si="8"/>
        <v>0</v>
      </c>
      <c r="AF22" s="203"/>
      <c r="AG22" s="163"/>
      <c r="AH22" s="38"/>
      <c r="AI22" s="171">
        <f t="shared" si="9"/>
        <v>0</v>
      </c>
      <c r="AJ22" s="174">
        <f t="shared" si="3"/>
        <v>0</v>
      </c>
      <c r="AK22" s="459">
        <f t="shared" si="10"/>
        <v>0</v>
      </c>
    </row>
    <row r="23" spans="1:37" x14ac:dyDescent="0.25">
      <c r="A23" s="242">
        <v>15</v>
      </c>
      <c r="B23" s="16" t="s">
        <v>43</v>
      </c>
      <c r="C23" s="17" t="s">
        <v>12</v>
      </c>
      <c r="D23" s="52">
        <f>'Вт День 2 Нед 1'!AK23</f>
        <v>0</v>
      </c>
      <c r="E23" s="463"/>
      <c r="F23" s="435">
        <v>1.0200000000000001E-2</v>
      </c>
      <c r="G23" s="144"/>
      <c r="H23" s="144"/>
      <c r="I23" s="35"/>
      <c r="J23" s="38"/>
      <c r="K23" s="38"/>
      <c r="L23" s="38">
        <f t="shared" si="4"/>
        <v>0</v>
      </c>
      <c r="M23" s="38">
        <f t="shared" si="0"/>
        <v>0</v>
      </c>
      <c r="N23" s="363">
        <f t="shared" si="5"/>
        <v>0</v>
      </c>
      <c r="O23" s="144"/>
      <c r="P23" s="435">
        <v>1.0200000000000001E-2</v>
      </c>
      <c r="Q23" s="144"/>
      <c r="R23" s="144"/>
      <c r="S23" s="35"/>
      <c r="T23" s="38"/>
      <c r="U23" s="38"/>
      <c r="V23" s="38">
        <f t="shared" si="1"/>
        <v>0</v>
      </c>
      <c r="W23" s="38">
        <f t="shared" si="2"/>
        <v>0</v>
      </c>
      <c r="X23" s="169">
        <f t="shared" si="6"/>
        <v>0</v>
      </c>
      <c r="Y23" s="38"/>
      <c r="Z23" s="38"/>
      <c r="AA23" s="212">
        <f t="shared" si="7"/>
        <v>0</v>
      </c>
      <c r="AB23" s="38"/>
      <c r="AC23" s="38"/>
      <c r="AD23" s="38"/>
      <c r="AE23" s="381">
        <f t="shared" si="8"/>
        <v>0</v>
      </c>
      <c r="AF23" s="203"/>
      <c r="AG23" s="163"/>
      <c r="AH23" s="38"/>
      <c r="AI23" s="171">
        <f t="shared" si="9"/>
        <v>0</v>
      </c>
      <c r="AJ23" s="174">
        <f t="shared" si="3"/>
        <v>0</v>
      </c>
      <c r="AK23" s="459">
        <f t="shared" si="10"/>
        <v>0</v>
      </c>
    </row>
    <row r="24" spans="1:37" x14ac:dyDescent="0.25">
      <c r="A24" s="243"/>
      <c r="B24" s="64" t="s">
        <v>15</v>
      </c>
      <c r="C24" s="52"/>
      <c r="D24" s="52">
        <f>'Вт День 2 Нед 1'!AK24</f>
        <v>0</v>
      </c>
      <c r="E24" s="52"/>
      <c r="F24" s="146"/>
      <c r="G24" s="146"/>
      <c r="H24" s="146"/>
      <c r="I24" s="33"/>
      <c r="J24" s="147"/>
      <c r="K24" s="147"/>
      <c r="L24" s="38">
        <f t="shared" si="4"/>
        <v>0</v>
      </c>
      <c r="M24" s="38">
        <f t="shared" si="0"/>
        <v>0</v>
      </c>
      <c r="N24" s="363">
        <f t="shared" si="5"/>
        <v>0</v>
      </c>
      <c r="O24" s="146"/>
      <c r="P24" s="146"/>
      <c r="Q24" s="146"/>
      <c r="R24" s="146"/>
      <c r="S24" s="33"/>
      <c r="T24" s="147"/>
      <c r="U24" s="147"/>
      <c r="V24" s="38">
        <f t="shared" si="1"/>
        <v>0</v>
      </c>
      <c r="W24" s="38">
        <f t="shared" si="2"/>
        <v>0</v>
      </c>
      <c r="X24" s="169">
        <f t="shared" si="6"/>
        <v>0</v>
      </c>
      <c r="Y24" s="147"/>
      <c r="Z24" s="147"/>
      <c r="AA24" s="212">
        <f t="shared" si="7"/>
        <v>0</v>
      </c>
      <c r="AB24" s="147"/>
      <c r="AC24" s="147"/>
      <c r="AD24" s="147"/>
      <c r="AE24" s="381">
        <f t="shared" si="8"/>
        <v>0</v>
      </c>
      <c r="AF24" s="204"/>
      <c r="AG24" s="193"/>
      <c r="AH24" s="147"/>
      <c r="AI24" s="171">
        <f t="shared" si="9"/>
        <v>0</v>
      </c>
      <c r="AJ24" s="174">
        <f t="shared" si="3"/>
        <v>0</v>
      </c>
      <c r="AK24" s="459">
        <f t="shared" si="10"/>
        <v>0</v>
      </c>
    </row>
    <row r="25" spans="1:37" x14ac:dyDescent="0.25">
      <c r="A25" s="242">
        <v>16</v>
      </c>
      <c r="B25" s="19" t="s">
        <v>16</v>
      </c>
      <c r="C25" s="20" t="s">
        <v>12</v>
      </c>
      <c r="D25" s="52">
        <f>'Вт День 2 Нед 1'!AK25</f>
        <v>0</v>
      </c>
      <c r="E25" s="463"/>
      <c r="F25" s="144"/>
      <c r="G25" s="144"/>
      <c r="H25" s="144"/>
      <c r="I25" s="35"/>
      <c r="J25" s="38"/>
      <c r="K25" s="38"/>
      <c r="L25" s="38">
        <f t="shared" si="4"/>
        <v>0</v>
      </c>
      <c r="M25" s="38">
        <f t="shared" si="0"/>
        <v>0</v>
      </c>
      <c r="N25" s="363">
        <f t="shared" si="5"/>
        <v>0</v>
      </c>
      <c r="O25" s="144"/>
      <c r="P25" s="144"/>
      <c r="Q25" s="144"/>
      <c r="R25" s="144"/>
      <c r="S25" s="35"/>
      <c r="T25" s="38"/>
      <c r="U25" s="38"/>
      <c r="V25" s="38">
        <f t="shared" si="1"/>
        <v>0</v>
      </c>
      <c r="W25" s="38">
        <f t="shared" si="2"/>
        <v>0</v>
      </c>
      <c r="X25" s="169">
        <f t="shared" si="6"/>
        <v>0</v>
      </c>
      <c r="Y25" s="38"/>
      <c r="Z25" s="38"/>
      <c r="AA25" s="212">
        <f t="shared" si="7"/>
        <v>0</v>
      </c>
      <c r="AB25" s="38"/>
      <c r="AC25" s="38"/>
      <c r="AD25" s="38"/>
      <c r="AE25" s="381">
        <f t="shared" si="8"/>
        <v>0</v>
      </c>
      <c r="AF25" s="203"/>
      <c r="AG25" s="163"/>
      <c r="AH25" s="38"/>
      <c r="AI25" s="171">
        <f t="shared" si="9"/>
        <v>0</v>
      </c>
      <c r="AJ25" s="174">
        <f t="shared" si="3"/>
        <v>0</v>
      </c>
      <c r="AK25" s="459">
        <f t="shared" si="10"/>
        <v>0</v>
      </c>
    </row>
    <row r="26" spans="1:37" x14ac:dyDescent="0.25">
      <c r="A26" s="242">
        <v>17</v>
      </c>
      <c r="B26" s="20" t="s">
        <v>227</v>
      </c>
      <c r="C26" s="20" t="s">
        <v>12</v>
      </c>
      <c r="D26" s="52">
        <f>'Вт День 2 Нед 1'!AK26</f>
        <v>0</v>
      </c>
      <c r="E26" s="463"/>
      <c r="F26" s="144"/>
      <c r="G26" s="144"/>
      <c r="H26" s="144"/>
      <c r="I26" s="35"/>
      <c r="J26" s="38"/>
      <c r="K26" s="38"/>
      <c r="L26" s="38">
        <f t="shared" si="4"/>
        <v>0</v>
      </c>
      <c r="M26" s="38">
        <f t="shared" si="0"/>
        <v>0</v>
      </c>
      <c r="N26" s="363">
        <f t="shared" si="5"/>
        <v>0</v>
      </c>
      <c r="O26" s="144"/>
      <c r="P26" s="144"/>
      <c r="Q26" s="144"/>
      <c r="R26" s="144"/>
      <c r="S26" s="35"/>
      <c r="T26" s="38"/>
      <c r="U26" s="38"/>
      <c r="V26" s="38">
        <f t="shared" si="1"/>
        <v>0</v>
      </c>
      <c r="W26" s="38">
        <f t="shared" si="2"/>
        <v>0</v>
      </c>
      <c r="X26" s="169">
        <f t="shared" si="6"/>
        <v>0</v>
      </c>
      <c r="Y26" s="38"/>
      <c r="Z26" s="38"/>
      <c r="AA26" s="212">
        <f t="shared" si="7"/>
        <v>0</v>
      </c>
      <c r="AB26" s="38"/>
      <c r="AC26" s="38"/>
      <c r="AD26" s="38"/>
      <c r="AE26" s="381">
        <f t="shared" si="8"/>
        <v>0</v>
      </c>
      <c r="AF26" s="203"/>
      <c r="AG26" s="163"/>
      <c r="AH26" s="38"/>
      <c r="AI26" s="171">
        <f t="shared" si="9"/>
        <v>0</v>
      </c>
      <c r="AJ26" s="174">
        <f t="shared" si="3"/>
        <v>0</v>
      </c>
      <c r="AK26" s="459">
        <f t="shared" si="10"/>
        <v>0</v>
      </c>
    </row>
    <row r="27" spans="1:37" x14ac:dyDescent="0.25">
      <c r="A27" s="242">
        <v>18</v>
      </c>
      <c r="B27" s="16" t="s">
        <v>17</v>
      </c>
      <c r="C27" s="17" t="s">
        <v>12</v>
      </c>
      <c r="D27" s="52">
        <f>'Вт День 2 Нед 1'!AK27</f>
        <v>0</v>
      </c>
      <c r="E27" s="463"/>
      <c r="F27" s="144"/>
      <c r="G27" s="435">
        <v>8.1000000000000003E-2</v>
      </c>
      <c r="H27" s="144"/>
      <c r="I27" s="35"/>
      <c r="J27" s="38"/>
      <c r="K27" s="38"/>
      <c r="L27" s="38">
        <f t="shared" si="4"/>
        <v>0</v>
      </c>
      <c r="M27" s="38">
        <f t="shared" si="0"/>
        <v>0</v>
      </c>
      <c r="N27" s="363">
        <f t="shared" si="5"/>
        <v>0</v>
      </c>
      <c r="O27" s="144"/>
      <c r="P27" s="144"/>
      <c r="Q27" s="435">
        <v>8.1000000000000003E-2</v>
      </c>
      <c r="R27" s="144"/>
      <c r="S27" s="35"/>
      <c r="T27" s="38"/>
      <c r="U27" s="38"/>
      <c r="V27" s="38">
        <f t="shared" si="1"/>
        <v>0</v>
      </c>
      <c r="W27" s="38">
        <f t="shared" si="2"/>
        <v>0</v>
      </c>
      <c r="X27" s="169">
        <f t="shared" si="6"/>
        <v>0</v>
      </c>
      <c r="Y27" s="38"/>
      <c r="Z27" s="38"/>
      <c r="AA27" s="212">
        <f t="shared" si="7"/>
        <v>0</v>
      </c>
      <c r="AB27" s="38"/>
      <c r="AC27" s="38"/>
      <c r="AD27" s="38"/>
      <c r="AE27" s="381">
        <f t="shared" si="8"/>
        <v>0</v>
      </c>
      <c r="AF27" s="203">
        <v>1.6E-2</v>
      </c>
      <c r="AG27" s="163"/>
      <c r="AH27" s="38"/>
      <c r="AI27" s="171">
        <f t="shared" si="9"/>
        <v>0</v>
      </c>
      <c r="AJ27" s="174">
        <f t="shared" si="3"/>
        <v>0</v>
      </c>
      <c r="AK27" s="459">
        <f t="shared" si="10"/>
        <v>0</v>
      </c>
    </row>
    <row r="28" spans="1:37" x14ac:dyDescent="0.25">
      <c r="A28" s="242">
        <v>19</v>
      </c>
      <c r="B28" s="16" t="s">
        <v>93</v>
      </c>
      <c r="C28" s="17" t="s">
        <v>12</v>
      </c>
      <c r="D28" s="52">
        <f>'Вт День 2 Нед 1'!AK28</f>
        <v>0</v>
      </c>
      <c r="E28" s="463"/>
      <c r="F28" s="144"/>
      <c r="G28" s="144"/>
      <c r="H28" s="144"/>
      <c r="I28" s="35"/>
      <c r="J28" s="38"/>
      <c r="K28" s="38"/>
      <c r="L28" s="38">
        <f t="shared" si="4"/>
        <v>0</v>
      </c>
      <c r="M28" s="38">
        <f t="shared" si="0"/>
        <v>0</v>
      </c>
      <c r="N28" s="363">
        <f t="shared" si="5"/>
        <v>0</v>
      </c>
      <c r="O28" s="144"/>
      <c r="P28" s="144"/>
      <c r="Q28" s="144"/>
      <c r="R28" s="144"/>
      <c r="S28" s="35"/>
      <c r="T28" s="38"/>
      <c r="U28" s="38"/>
      <c r="V28" s="38">
        <f t="shared" si="1"/>
        <v>0</v>
      </c>
      <c r="W28" s="38">
        <f t="shared" si="2"/>
        <v>0</v>
      </c>
      <c r="X28" s="169">
        <f t="shared" si="6"/>
        <v>0</v>
      </c>
      <c r="Y28" s="38"/>
      <c r="Z28" s="38"/>
      <c r="AA28" s="212">
        <f t="shared" si="7"/>
        <v>0</v>
      </c>
      <c r="AB28" s="38"/>
      <c r="AC28" s="38"/>
      <c r="AD28" s="38"/>
      <c r="AE28" s="381">
        <f t="shared" si="8"/>
        <v>0</v>
      </c>
      <c r="AF28" s="203"/>
      <c r="AG28" s="163"/>
      <c r="AH28" s="38"/>
      <c r="AI28" s="171">
        <f t="shared" si="9"/>
        <v>0</v>
      </c>
      <c r="AJ28" s="174">
        <f t="shared" si="3"/>
        <v>0</v>
      </c>
      <c r="AK28" s="459">
        <f t="shared" si="10"/>
        <v>0</v>
      </c>
    </row>
    <row r="29" spans="1:37" x14ac:dyDescent="0.25">
      <c r="A29" s="242">
        <v>20</v>
      </c>
      <c r="B29" s="16" t="s">
        <v>94</v>
      </c>
      <c r="C29" s="17" t="s">
        <v>12</v>
      </c>
      <c r="D29" s="52">
        <f>'Вт День 2 Нед 1'!AK29</f>
        <v>0</v>
      </c>
      <c r="E29" s="463"/>
      <c r="F29" s="144"/>
      <c r="G29" s="144"/>
      <c r="H29" s="144"/>
      <c r="I29" s="35"/>
      <c r="J29" s="38"/>
      <c r="K29" s="38"/>
      <c r="L29" s="38">
        <f t="shared" si="4"/>
        <v>0</v>
      </c>
      <c r="M29" s="38">
        <f t="shared" si="0"/>
        <v>0</v>
      </c>
      <c r="N29" s="363">
        <f t="shared" si="5"/>
        <v>0</v>
      </c>
      <c r="O29" s="144"/>
      <c r="P29" s="144"/>
      <c r="Q29" s="144"/>
      <c r="R29" s="144"/>
      <c r="S29" s="35"/>
      <c r="T29" s="38"/>
      <c r="U29" s="38"/>
      <c r="V29" s="38">
        <f t="shared" si="1"/>
        <v>0</v>
      </c>
      <c r="W29" s="38">
        <f t="shared" si="2"/>
        <v>0</v>
      </c>
      <c r="X29" s="169">
        <f t="shared" si="6"/>
        <v>0</v>
      </c>
      <c r="Y29" s="38"/>
      <c r="Z29" s="38"/>
      <c r="AA29" s="212">
        <f t="shared" si="7"/>
        <v>0</v>
      </c>
      <c r="AB29" s="38"/>
      <c r="AC29" s="38"/>
      <c r="AD29" s="38"/>
      <c r="AE29" s="381">
        <f t="shared" si="8"/>
        <v>0</v>
      </c>
      <c r="AF29" s="203"/>
      <c r="AG29" s="163"/>
      <c r="AH29" s="38"/>
      <c r="AI29" s="171">
        <f t="shared" si="9"/>
        <v>0</v>
      </c>
      <c r="AJ29" s="174">
        <f t="shared" si="3"/>
        <v>0</v>
      </c>
      <c r="AK29" s="459">
        <f t="shared" si="10"/>
        <v>0</v>
      </c>
    </row>
    <row r="30" spans="1:37" x14ac:dyDescent="0.25">
      <c r="A30" s="242">
        <v>21</v>
      </c>
      <c r="B30" s="16" t="s">
        <v>226</v>
      </c>
      <c r="C30" s="17" t="s">
        <v>12</v>
      </c>
      <c r="D30" s="52">
        <f>'Вт День 2 Нед 1'!AK30</f>
        <v>0</v>
      </c>
      <c r="E30" s="463"/>
      <c r="F30" s="144"/>
      <c r="G30" s="144"/>
      <c r="H30" s="144"/>
      <c r="I30" s="35"/>
      <c r="J30" s="38"/>
      <c r="K30" s="38"/>
      <c r="L30" s="38">
        <f t="shared" si="4"/>
        <v>0</v>
      </c>
      <c r="M30" s="38">
        <f t="shared" si="0"/>
        <v>0</v>
      </c>
      <c r="N30" s="363">
        <f t="shared" si="5"/>
        <v>0</v>
      </c>
      <c r="O30" s="144"/>
      <c r="P30" s="144"/>
      <c r="Q30" s="144"/>
      <c r="R30" s="144"/>
      <c r="S30" s="35"/>
      <c r="T30" s="38"/>
      <c r="U30" s="38"/>
      <c r="V30" s="38">
        <f t="shared" si="1"/>
        <v>0</v>
      </c>
      <c r="W30" s="38">
        <f t="shared" si="2"/>
        <v>0</v>
      </c>
      <c r="X30" s="169">
        <f t="shared" si="6"/>
        <v>0</v>
      </c>
      <c r="Y30" s="38"/>
      <c r="Z30" s="38"/>
      <c r="AA30" s="212">
        <f t="shared" si="7"/>
        <v>0</v>
      </c>
      <c r="AB30" s="38"/>
      <c r="AC30" s="38"/>
      <c r="AD30" s="38"/>
      <c r="AE30" s="381">
        <f t="shared" si="8"/>
        <v>0</v>
      </c>
      <c r="AF30" s="203"/>
      <c r="AG30" s="163"/>
      <c r="AH30" s="38"/>
      <c r="AI30" s="171">
        <f t="shared" si="9"/>
        <v>0</v>
      </c>
      <c r="AJ30" s="174">
        <f t="shared" si="3"/>
        <v>0</v>
      </c>
      <c r="AK30" s="459">
        <f t="shared" si="10"/>
        <v>0</v>
      </c>
    </row>
    <row r="31" spans="1:37" x14ac:dyDescent="0.25">
      <c r="A31" s="242">
        <v>22</v>
      </c>
      <c r="B31" s="19" t="s">
        <v>18</v>
      </c>
      <c r="C31" s="20" t="s">
        <v>12</v>
      </c>
      <c r="D31" s="52">
        <f>'Вт День 2 Нед 1'!AK31</f>
        <v>0</v>
      </c>
      <c r="E31" s="463"/>
      <c r="F31" s="144"/>
      <c r="G31" s="144"/>
      <c r="H31" s="144"/>
      <c r="I31" s="35"/>
      <c r="J31" s="38"/>
      <c r="K31" s="38"/>
      <c r="L31" s="38">
        <f t="shared" si="4"/>
        <v>0</v>
      </c>
      <c r="M31" s="38">
        <f t="shared" si="0"/>
        <v>0</v>
      </c>
      <c r="N31" s="363">
        <f t="shared" si="5"/>
        <v>0</v>
      </c>
      <c r="O31" s="144"/>
      <c r="P31" s="144"/>
      <c r="Q31" s="144"/>
      <c r="R31" s="144"/>
      <c r="S31" s="35"/>
      <c r="T31" s="38"/>
      <c r="U31" s="38"/>
      <c r="V31" s="38">
        <f t="shared" si="1"/>
        <v>0</v>
      </c>
      <c r="W31" s="38">
        <f t="shared" si="2"/>
        <v>0</v>
      </c>
      <c r="X31" s="169">
        <f t="shared" si="6"/>
        <v>0</v>
      </c>
      <c r="Y31" s="38"/>
      <c r="Z31" s="38"/>
      <c r="AA31" s="212">
        <f t="shared" si="7"/>
        <v>0</v>
      </c>
      <c r="AB31" s="38"/>
      <c r="AC31" s="38"/>
      <c r="AD31" s="38"/>
      <c r="AE31" s="381">
        <f t="shared" si="8"/>
        <v>0</v>
      </c>
      <c r="AF31" s="203"/>
      <c r="AG31" s="163"/>
      <c r="AH31" s="38"/>
      <c r="AI31" s="171">
        <f t="shared" si="9"/>
        <v>0</v>
      </c>
      <c r="AJ31" s="174">
        <f t="shared" si="3"/>
        <v>0</v>
      </c>
      <c r="AK31" s="459">
        <f t="shared" si="10"/>
        <v>0</v>
      </c>
    </row>
    <row r="32" spans="1:37" x14ac:dyDescent="0.25">
      <c r="A32" s="242">
        <v>23</v>
      </c>
      <c r="B32" s="16" t="s">
        <v>183</v>
      </c>
      <c r="C32" s="17" t="s">
        <v>12</v>
      </c>
      <c r="D32" s="52">
        <f>'Вт День 2 Нед 1'!AK32</f>
        <v>0</v>
      </c>
      <c r="E32" s="463"/>
      <c r="F32" s="144"/>
      <c r="G32" s="144"/>
      <c r="H32" s="144"/>
      <c r="I32" s="35"/>
      <c r="J32" s="38"/>
      <c r="K32" s="38"/>
      <c r="L32" s="38">
        <f t="shared" si="4"/>
        <v>0</v>
      </c>
      <c r="M32" s="38">
        <f t="shared" si="0"/>
        <v>0</v>
      </c>
      <c r="N32" s="363">
        <f t="shared" si="5"/>
        <v>0</v>
      </c>
      <c r="O32" s="144"/>
      <c r="P32" s="144"/>
      <c r="Q32" s="144"/>
      <c r="R32" s="144"/>
      <c r="S32" s="35"/>
      <c r="T32" s="38"/>
      <c r="U32" s="38"/>
      <c r="V32" s="38">
        <f t="shared" si="1"/>
        <v>0</v>
      </c>
      <c r="W32" s="38">
        <f t="shared" si="2"/>
        <v>0</v>
      </c>
      <c r="X32" s="169">
        <f t="shared" si="6"/>
        <v>0</v>
      </c>
      <c r="Y32" s="38"/>
      <c r="Z32" s="38"/>
      <c r="AA32" s="212">
        <f t="shared" si="7"/>
        <v>0</v>
      </c>
      <c r="AB32" s="38"/>
      <c r="AC32" s="38"/>
      <c r="AD32" s="38"/>
      <c r="AE32" s="381">
        <f t="shared" si="8"/>
        <v>0</v>
      </c>
      <c r="AF32" s="203"/>
      <c r="AG32" s="163"/>
      <c r="AH32" s="38"/>
      <c r="AI32" s="171">
        <f t="shared" si="9"/>
        <v>0</v>
      </c>
      <c r="AJ32" s="174">
        <f t="shared" si="3"/>
        <v>0</v>
      </c>
      <c r="AK32" s="459">
        <f t="shared" si="10"/>
        <v>0</v>
      </c>
    </row>
    <row r="33" spans="1:37" x14ac:dyDescent="0.25">
      <c r="A33" s="242">
        <v>24</v>
      </c>
      <c r="B33" s="23" t="s">
        <v>108</v>
      </c>
      <c r="C33" s="17" t="s">
        <v>12</v>
      </c>
      <c r="D33" s="52">
        <f>'Вт День 2 Нед 1'!AK33</f>
        <v>0</v>
      </c>
      <c r="E33" s="463"/>
      <c r="F33" s="144"/>
      <c r="G33" s="144"/>
      <c r="H33" s="144"/>
      <c r="I33" s="35"/>
      <c r="J33" s="38"/>
      <c r="K33" s="38"/>
      <c r="L33" s="38">
        <f t="shared" si="4"/>
        <v>0</v>
      </c>
      <c r="M33" s="38">
        <f t="shared" si="0"/>
        <v>0</v>
      </c>
      <c r="N33" s="363">
        <f t="shared" si="5"/>
        <v>0</v>
      </c>
      <c r="O33" s="144"/>
      <c r="P33" s="144"/>
      <c r="Q33" s="144"/>
      <c r="R33" s="144"/>
      <c r="S33" s="35"/>
      <c r="T33" s="38"/>
      <c r="U33" s="38"/>
      <c r="V33" s="38">
        <f t="shared" si="1"/>
        <v>0</v>
      </c>
      <c r="W33" s="38">
        <f t="shared" si="2"/>
        <v>0</v>
      </c>
      <c r="X33" s="169">
        <f t="shared" si="6"/>
        <v>0</v>
      </c>
      <c r="Y33" s="38"/>
      <c r="Z33" s="38"/>
      <c r="AA33" s="212">
        <f t="shared" si="7"/>
        <v>0</v>
      </c>
      <c r="AB33" s="38"/>
      <c r="AC33" s="38"/>
      <c r="AD33" s="38"/>
      <c r="AE33" s="381">
        <f t="shared" si="8"/>
        <v>0</v>
      </c>
      <c r="AF33" s="203"/>
      <c r="AG33" s="163"/>
      <c r="AH33" s="38"/>
      <c r="AI33" s="171">
        <f t="shared" si="9"/>
        <v>0</v>
      </c>
      <c r="AJ33" s="174">
        <f t="shared" si="3"/>
        <v>0</v>
      </c>
      <c r="AK33" s="459">
        <f t="shared" si="10"/>
        <v>0</v>
      </c>
    </row>
    <row r="34" spans="1:37" x14ac:dyDescent="0.25">
      <c r="A34" s="242">
        <v>25</v>
      </c>
      <c r="B34" s="22" t="s">
        <v>186</v>
      </c>
      <c r="C34" s="17" t="s">
        <v>12</v>
      </c>
      <c r="D34" s="52">
        <f>'Вт День 2 Нед 1'!AK34</f>
        <v>0</v>
      </c>
      <c r="E34" s="463"/>
      <c r="F34" s="144"/>
      <c r="G34" s="144"/>
      <c r="H34" s="144"/>
      <c r="I34" s="35"/>
      <c r="J34" s="38"/>
      <c r="K34" s="38"/>
      <c r="L34" s="38">
        <f t="shared" si="4"/>
        <v>0</v>
      </c>
      <c r="M34" s="38">
        <f t="shared" si="0"/>
        <v>0</v>
      </c>
      <c r="N34" s="363">
        <f t="shared" si="5"/>
        <v>0</v>
      </c>
      <c r="O34" s="144"/>
      <c r="P34" s="144"/>
      <c r="Q34" s="144"/>
      <c r="R34" s="144"/>
      <c r="S34" s="35"/>
      <c r="T34" s="38"/>
      <c r="U34" s="38"/>
      <c r="V34" s="38">
        <f t="shared" si="1"/>
        <v>0</v>
      </c>
      <c r="W34" s="38">
        <f t="shared" si="2"/>
        <v>0</v>
      </c>
      <c r="X34" s="169">
        <f t="shared" si="6"/>
        <v>0</v>
      </c>
      <c r="Y34" s="38"/>
      <c r="Z34" s="38"/>
      <c r="AA34" s="212">
        <f t="shared" si="7"/>
        <v>0</v>
      </c>
      <c r="AB34" s="38"/>
      <c r="AC34" s="38"/>
      <c r="AD34" s="38"/>
      <c r="AE34" s="381">
        <f t="shared" si="8"/>
        <v>0</v>
      </c>
      <c r="AF34" s="203"/>
      <c r="AG34" s="163"/>
      <c r="AH34" s="38"/>
      <c r="AI34" s="171">
        <f t="shared" si="9"/>
        <v>0</v>
      </c>
      <c r="AJ34" s="174">
        <f t="shared" si="3"/>
        <v>0</v>
      </c>
      <c r="AK34" s="459">
        <f t="shared" si="10"/>
        <v>0</v>
      </c>
    </row>
    <row r="35" spans="1:37" x14ac:dyDescent="0.25">
      <c r="A35" s="242">
        <v>26</v>
      </c>
      <c r="B35" s="22" t="s">
        <v>117</v>
      </c>
      <c r="C35" s="17" t="s">
        <v>12</v>
      </c>
      <c r="D35" s="52">
        <f>'Вт День 2 Нед 1'!AK35</f>
        <v>0</v>
      </c>
      <c r="E35" s="463"/>
      <c r="F35" s="144"/>
      <c r="G35" s="144"/>
      <c r="H35" s="144"/>
      <c r="I35" s="35"/>
      <c r="J35" s="38"/>
      <c r="K35" s="38"/>
      <c r="L35" s="38">
        <f t="shared" si="4"/>
        <v>0</v>
      </c>
      <c r="M35" s="38">
        <f t="shared" si="0"/>
        <v>0</v>
      </c>
      <c r="N35" s="363">
        <f t="shared" si="5"/>
        <v>0</v>
      </c>
      <c r="O35" s="144"/>
      <c r="P35" s="144"/>
      <c r="Q35" s="144"/>
      <c r="R35" s="144"/>
      <c r="S35" s="35"/>
      <c r="T35" s="38"/>
      <c r="U35" s="38"/>
      <c r="V35" s="38">
        <f t="shared" si="1"/>
        <v>0</v>
      </c>
      <c r="W35" s="38">
        <f t="shared" si="2"/>
        <v>0</v>
      </c>
      <c r="X35" s="169">
        <f t="shared" si="6"/>
        <v>0</v>
      </c>
      <c r="Y35" s="38"/>
      <c r="Z35" s="38"/>
      <c r="AA35" s="212">
        <f t="shared" si="7"/>
        <v>0</v>
      </c>
      <c r="AB35" s="38"/>
      <c r="AC35" s="38"/>
      <c r="AD35" s="38"/>
      <c r="AE35" s="381">
        <f t="shared" si="8"/>
        <v>0</v>
      </c>
      <c r="AF35" s="203"/>
      <c r="AG35" s="163"/>
      <c r="AH35" s="38"/>
      <c r="AI35" s="171">
        <f t="shared" si="9"/>
        <v>0</v>
      </c>
      <c r="AJ35" s="174">
        <f t="shared" si="3"/>
        <v>0</v>
      </c>
      <c r="AK35" s="459">
        <f t="shared" si="10"/>
        <v>0</v>
      </c>
    </row>
    <row r="36" spans="1:37" x14ac:dyDescent="0.25">
      <c r="A36" s="243"/>
      <c r="B36" s="64" t="s">
        <v>20</v>
      </c>
      <c r="C36" s="52"/>
      <c r="D36" s="52">
        <f>'Вт День 2 Нед 1'!AK36</f>
        <v>0</v>
      </c>
      <c r="E36" s="52"/>
      <c r="F36" s="144"/>
      <c r="G36" s="144"/>
      <c r="H36" s="144"/>
      <c r="I36" s="35"/>
      <c r="J36" s="38"/>
      <c r="K36" s="38"/>
      <c r="L36" s="38">
        <f t="shared" si="4"/>
        <v>0</v>
      </c>
      <c r="M36" s="38">
        <f t="shared" si="0"/>
        <v>0</v>
      </c>
      <c r="N36" s="363">
        <f t="shared" si="5"/>
        <v>0</v>
      </c>
      <c r="O36" s="144"/>
      <c r="P36" s="144"/>
      <c r="Q36" s="144"/>
      <c r="R36" s="144"/>
      <c r="S36" s="35"/>
      <c r="T36" s="38"/>
      <c r="U36" s="38"/>
      <c r="V36" s="38">
        <f t="shared" si="1"/>
        <v>0</v>
      </c>
      <c r="W36" s="38">
        <f t="shared" si="2"/>
        <v>0</v>
      </c>
      <c r="X36" s="169">
        <f t="shared" si="6"/>
        <v>0</v>
      </c>
      <c r="Y36" s="38"/>
      <c r="Z36" s="38"/>
      <c r="AA36" s="212">
        <f t="shared" si="7"/>
        <v>0</v>
      </c>
      <c r="AB36" s="38"/>
      <c r="AC36" s="38"/>
      <c r="AD36" s="38"/>
      <c r="AE36" s="381">
        <f t="shared" si="8"/>
        <v>0</v>
      </c>
      <c r="AF36" s="203"/>
      <c r="AG36" s="163"/>
      <c r="AH36" s="38"/>
      <c r="AI36" s="171">
        <f t="shared" si="9"/>
        <v>0</v>
      </c>
      <c r="AJ36" s="174">
        <f t="shared" si="3"/>
        <v>0</v>
      </c>
      <c r="AK36" s="459">
        <f t="shared" si="10"/>
        <v>0</v>
      </c>
    </row>
    <row r="37" spans="1:37" x14ac:dyDescent="0.25">
      <c r="A37" s="242">
        <v>27</v>
      </c>
      <c r="B37" s="19" t="s">
        <v>21</v>
      </c>
      <c r="C37" s="20" t="s">
        <v>12</v>
      </c>
      <c r="D37" s="52">
        <f>'Вт День 2 Нед 1'!AK37</f>
        <v>0</v>
      </c>
      <c r="E37" s="463"/>
      <c r="F37" s="144"/>
      <c r="G37" s="144"/>
      <c r="H37" s="144"/>
      <c r="I37" s="35"/>
      <c r="J37" s="38"/>
      <c r="K37" s="38"/>
      <c r="L37" s="38">
        <f t="shared" si="4"/>
        <v>0</v>
      </c>
      <c r="M37" s="38">
        <f t="shared" si="0"/>
        <v>0</v>
      </c>
      <c r="N37" s="363">
        <f t="shared" si="5"/>
        <v>0</v>
      </c>
      <c r="O37" s="144"/>
      <c r="P37" s="144"/>
      <c r="Q37" s="144"/>
      <c r="R37" s="144"/>
      <c r="S37" s="35"/>
      <c r="T37" s="38"/>
      <c r="U37" s="38"/>
      <c r="V37" s="38">
        <f t="shared" si="1"/>
        <v>0</v>
      </c>
      <c r="W37" s="38">
        <f t="shared" si="2"/>
        <v>0</v>
      </c>
      <c r="X37" s="169">
        <f t="shared" si="6"/>
        <v>0</v>
      </c>
      <c r="Y37" s="38"/>
      <c r="Z37" s="38"/>
      <c r="AA37" s="212">
        <f t="shared" si="7"/>
        <v>0</v>
      </c>
      <c r="AB37" s="38"/>
      <c r="AC37" s="38"/>
      <c r="AD37" s="38"/>
      <c r="AE37" s="381">
        <f t="shared" si="8"/>
        <v>0</v>
      </c>
      <c r="AF37" s="203"/>
      <c r="AG37" s="163"/>
      <c r="AH37" s="38"/>
      <c r="AI37" s="171">
        <f t="shared" si="9"/>
        <v>0</v>
      </c>
      <c r="AJ37" s="174">
        <f t="shared" si="3"/>
        <v>0</v>
      </c>
      <c r="AK37" s="459">
        <f t="shared" si="10"/>
        <v>0</v>
      </c>
    </row>
    <row r="38" spans="1:37" x14ac:dyDescent="0.25">
      <c r="A38" s="242">
        <v>28</v>
      </c>
      <c r="B38" s="19" t="s">
        <v>22</v>
      </c>
      <c r="C38" s="20" t="s">
        <v>12</v>
      </c>
      <c r="D38" s="52">
        <f>'Вт День 2 Нед 1'!AK38</f>
        <v>0</v>
      </c>
      <c r="E38" s="463"/>
      <c r="F38" s="144"/>
      <c r="G38" s="144"/>
      <c r="H38" s="144"/>
      <c r="I38" s="35"/>
      <c r="J38" s="38"/>
      <c r="K38" s="38"/>
      <c r="L38" s="38">
        <f t="shared" si="4"/>
        <v>0</v>
      </c>
      <c r="M38" s="38">
        <f t="shared" si="0"/>
        <v>0</v>
      </c>
      <c r="N38" s="363">
        <f t="shared" si="5"/>
        <v>0</v>
      </c>
      <c r="O38" s="144"/>
      <c r="P38" s="144"/>
      <c r="Q38" s="144"/>
      <c r="R38" s="144"/>
      <c r="S38" s="35"/>
      <c r="T38" s="38"/>
      <c r="U38" s="38"/>
      <c r="V38" s="38">
        <f t="shared" si="1"/>
        <v>0</v>
      </c>
      <c r="W38" s="38">
        <f t="shared" si="2"/>
        <v>0</v>
      </c>
      <c r="X38" s="169">
        <f t="shared" si="6"/>
        <v>0</v>
      </c>
      <c r="Y38" s="38"/>
      <c r="Z38" s="38"/>
      <c r="AA38" s="212">
        <f t="shared" si="7"/>
        <v>0</v>
      </c>
      <c r="AB38" s="38"/>
      <c r="AC38" s="38"/>
      <c r="AD38" s="38"/>
      <c r="AE38" s="381">
        <f t="shared" si="8"/>
        <v>0</v>
      </c>
      <c r="AF38" s="203"/>
      <c r="AG38" s="163"/>
      <c r="AH38" s="38"/>
      <c r="AI38" s="171">
        <f t="shared" si="9"/>
        <v>0</v>
      </c>
      <c r="AJ38" s="174">
        <f t="shared" si="3"/>
        <v>0</v>
      </c>
      <c r="AK38" s="459">
        <f t="shared" si="10"/>
        <v>0</v>
      </c>
    </row>
    <row r="39" spans="1:37" x14ac:dyDescent="0.25">
      <c r="A39" s="242">
        <v>29</v>
      </c>
      <c r="B39" s="31" t="s">
        <v>228</v>
      </c>
      <c r="C39" s="20" t="s">
        <v>12</v>
      </c>
      <c r="D39" s="52">
        <f>'Вт День 2 Нед 1'!AK39</f>
        <v>0</v>
      </c>
      <c r="E39" s="463"/>
      <c r="F39" s="144"/>
      <c r="G39" s="144"/>
      <c r="H39" s="144"/>
      <c r="I39" s="35"/>
      <c r="J39" s="38"/>
      <c r="K39" s="38"/>
      <c r="L39" s="38">
        <f t="shared" si="4"/>
        <v>0</v>
      </c>
      <c r="M39" s="38">
        <f t="shared" ref="M39:M70" si="11">(K39+F39+J39+I39+H39)*$M$5</f>
        <v>0</v>
      </c>
      <c r="N39" s="363">
        <f t="shared" si="5"/>
        <v>0</v>
      </c>
      <c r="O39" s="144"/>
      <c r="P39" s="144"/>
      <c r="Q39" s="144"/>
      <c r="R39" s="144"/>
      <c r="S39" s="35"/>
      <c r="T39" s="38"/>
      <c r="U39" s="38"/>
      <c r="V39" s="38">
        <f t="shared" ref="V39:V70" si="12">(O39+P39+Q39+R39+S39+T39)*$V$5</f>
        <v>0</v>
      </c>
      <c r="W39" s="38">
        <f t="shared" ref="W39:W70" si="13">(U39+O39+S39+R39+Q39)*$W$5</f>
        <v>0</v>
      </c>
      <c r="X39" s="169">
        <f t="shared" si="6"/>
        <v>0</v>
      </c>
      <c r="Y39" s="38"/>
      <c r="Z39" s="38"/>
      <c r="AA39" s="212">
        <f t="shared" si="7"/>
        <v>0</v>
      </c>
      <c r="AB39" s="38"/>
      <c r="AC39" s="38"/>
      <c r="AD39" s="38"/>
      <c r="AE39" s="381">
        <f t="shared" si="8"/>
        <v>0</v>
      </c>
      <c r="AF39" s="203"/>
      <c r="AG39" s="163"/>
      <c r="AH39" s="38"/>
      <c r="AI39" s="171">
        <f t="shared" si="9"/>
        <v>0</v>
      </c>
      <c r="AJ39" s="174">
        <f t="shared" ref="AJ39:AJ70" si="14">N39+X39+AA39+AE39+AI39</f>
        <v>0</v>
      </c>
      <c r="AK39" s="459">
        <f t="shared" si="10"/>
        <v>0</v>
      </c>
    </row>
    <row r="40" spans="1:37" x14ac:dyDescent="0.25">
      <c r="A40" s="243"/>
      <c r="B40" s="64" t="s">
        <v>23</v>
      </c>
      <c r="C40" s="52"/>
      <c r="D40" s="52">
        <f>'Вт День 2 Нед 1'!AK40</f>
        <v>0</v>
      </c>
      <c r="E40" s="52"/>
      <c r="F40" s="146"/>
      <c r="G40" s="146"/>
      <c r="H40" s="146"/>
      <c r="I40" s="33"/>
      <c r="J40" s="147"/>
      <c r="K40" s="147"/>
      <c r="L40" s="38">
        <f t="shared" si="4"/>
        <v>0</v>
      </c>
      <c r="M40" s="38">
        <f t="shared" si="11"/>
        <v>0</v>
      </c>
      <c r="N40" s="363">
        <f t="shared" si="5"/>
        <v>0</v>
      </c>
      <c r="O40" s="146"/>
      <c r="P40" s="146"/>
      <c r="Q40" s="146"/>
      <c r="R40" s="146"/>
      <c r="S40" s="33"/>
      <c r="T40" s="147"/>
      <c r="U40" s="147"/>
      <c r="V40" s="38">
        <f t="shared" si="12"/>
        <v>0</v>
      </c>
      <c r="W40" s="38">
        <f t="shared" si="13"/>
        <v>0</v>
      </c>
      <c r="X40" s="169">
        <f t="shared" si="6"/>
        <v>0</v>
      </c>
      <c r="Y40" s="147"/>
      <c r="Z40" s="147"/>
      <c r="AA40" s="212">
        <f t="shared" si="7"/>
        <v>0</v>
      </c>
      <c r="AB40" s="147"/>
      <c r="AC40" s="147"/>
      <c r="AD40" s="147"/>
      <c r="AE40" s="381">
        <f t="shared" si="8"/>
        <v>0</v>
      </c>
      <c r="AF40" s="204"/>
      <c r="AG40" s="193"/>
      <c r="AH40" s="147"/>
      <c r="AI40" s="171">
        <f t="shared" si="9"/>
        <v>0</v>
      </c>
      <c r="AJ40" s="174">
        <f t="shared" si="14"/>
        <v>0</v>
      </c>
      <c r="AK40" s="459">
        <f t="shared" si="10"/>
        <v>0</v>
      </c>
    </row>
    <row r="41" spans="1:37" x14ac:dyDescent="0.25">
      <c r="A41" s="242">
        <v>30</v>
      </c>
      <c r="B41" s="16" t="s">
        <v>24</v>
      </c>
      <c r="C41" s="17" t="s">
        <v>12</v>
      </c>
      <c r="D41" s="52">
        <f>'Вт День 2 Нед 1'!AK41</f>
        <v>0</v>
      </c>
      <c r="E41" s="463"/>
      <c r="F41" s="144"/>
      <c r="G41" s="144"/>
      <c r="H41" s="144"/>
      <c r="I41" s="35"/>
      <c r="J41" s="38"/>
      <c r="K41" s="38"/>
      <c r="L41" s="38">
        <f t="shared" si="4"/>
        <v>0</v>
      </c>
      <c r="M41" s="38">
        <f t="shared" si="11"/>
        <v>0</v>
      </c>
      <c r="N41" s="363">
        <f t="shared" si="5"/>
        <v>0</v>
      </c>
      <c r="O41" s="144"/>
      <c r="P41" s="144"/>
      <c r="Q41" s="144"/>
      <c r="R41" s="144"/>
      <c r="S41" s="35"/>
      <c r="T41" s="38"/>
      <c r="U41" s="38"/>
      <c r="V41" s="38">
        <f t="shared" si="12"/>
        <v>0</v>
      </c>
      <c r="W41" s="38">
        <f t="shared" si="13"/>
        <v>0</v>
      </c>
      <c r="X41" s="169">
        <f t="shared" si="6"/>
        <v>0</v>
      </c>
      <c r="Y41" s="38"/>
      <c r="Z41" s="38"/>
      <c r="AA41" s="212">
        <f t="shared" si="7"/>
        <v>0</v>
      </c>
      <c r="AB41" s="38"/>
      <c r="AC41" s="38"/>
      <c r="AD41" s="38"/>
      <c r="AE41" s="381">
        <f t="shared" si="8"/>
        <v>0</v>
      </c>
      <c r="AF41" s="203"/>
      <c r="AG41" s="163"/>
      <c r="AH41" s="38"/>
      <c r="AI41" s="171">
        <f t="shared" si="9"/>
        <v>0</v>
      </c>
      <c r="AJ41" s="174">
        <f t="shared" si="14"/>
        <v>0</v>
      </c>
      <c r="AK41" s="459">
        <f t="shared" si="10"/>
        <v>0</v>
      </c>
    </row>
    <row r="42" spans="1:37" x14ac:dyDescent="0.25">
      <c r="A42" s="242">
        <v>31</v>
      </c>
      <c r="B42" s="19" t="s">
        <v>25</v>
      </c>
      <c r="C42" s="20" t="s">
        <v>12</v>
      </c>
      <c r="D42" s="52">
        <f>'Вт День 2 Нед 1'!AK42</f>
        <v>0</v>
      </c>
      <c r="E42" s="463"/>
      <c r="F42" s="144"/>
      <c r="G42" s="144"/>
      <c r="H42" s="144"/>
      <c r="I42" s="35"/>
      <c r="J42" s="38"/>
      <c r="K42" s="38"/>
      <c r="L42" s="38">
        <f t="shared" si="4"/>
        <v>0</v>
      </c>
      <c r="M42" s="38">
        <f t="shared" si="11"/>
        <v>0</v>
      </c>
      <c r="N42" s="363">
        <f t="shared" si="5"/>
        <v>0</v>
      </c>
      <c r="O42" s="144"/>
      <c r="P42" s="144"/>
      <c r="Q42" s="144"/>
      <c r="R42" s="144"/>
      <c r="S42" s="35"/>
      <c r="T42" s="38"/>
      <c r="U42" s="38"/>
      <c r="V42" s="38">
        <f t="shared" si="12"/>
        <v>0</v>
      </c>
      <c r="W42" s="38">
        <f t="shared" si="13"/>
        <v>0</v>
      </c>
      <c r="X42" s="169">
        <f t="shared" si="6"/>
        <v>0</v>
      </c>
      <c r="Y42" s="38"/>
      <c r="Z42" s="38"/>
      <c r="AA42" s="212">
        <f t="shared" si="7"/>
        <v>0</v>
      </c>
      <c r="AB42" s="38"/>
      <c r="AC42" s="38"/>
      <c r="AD42" s="38"/>
      <c r="AE42" s="381">
        <f t="shared" si="8"/>
        <v>0</v>
      </c>
      <c r="AF42" s="203"/>
      <c r="AG42" s="163"/>
      <c r="AH42" s="38"/>
      <c r="AI42" s="171">
        <f t="shared" si="9"/>
        <v>0</v>
      </c>
      <c r="AJ42" s="174">
        <f t="shared" si="14"/>
        <v>0</v>
      </c>
      <c r="AK42" s="459">
        <f t="shared" si="10"/>
        <v>0</v>
      </c>
    </row>
    <row r="43" spans="1:37" x14ac:dyDescent="0.25">
      <c r="A43" s="242">
        <v>32</v>
      </c>
      <c r="B43" s="19" t="s">
        <v>26</v>
      </c>
      <c r="C43" s="20" t="s">
        <v>12</v>
      </c>
      <c r="D43" s="52">
        <f>'Вт День 2 Нед 1'!AK43</f>
        <v>0</v>
      </c>
      <c r="E43" s="463"/>
      <c r="F43" s="144"/>
      <c r="G43" s="144"/>
      <c r="H43" s="144"/>
      <c r="I43" s="35"/>
      <c r="J43" s="38"/>
      <c r="K43" s="38"/>
      <c r="L43" s="38">
        <f t="shared" si="4"/>
        <v>0</v>
      </c>
      <c r="M43" s="38">
        <f t="shared" si="11"/>
        <v>0</v>
      </c>
      <c r="N43" s="363">
        <f t="shared" si="5"/>
        <v>0</v>
      </c>
      <c r="O43" s="144"/>
      <c r="P43" s="144"/>
      <c r="Q43" s="144"/>
      <c r="R43" s="144"/>
      <c r="S43" s="35"/>
      <c r="T43" s="38"/>
      <c r="U43" s="38"/>
      <c r="V43" s="38">
        <f t="shared" si="12"/>
        <v>0</v>
      </c>
      <c r="W43" s="38">
        <f t="shared" si="13"/>
        <v>0</v>
      </c>
      <c r="X43" s="169">
        <f t="shared" si="6"/>
        <v>0</v>
      </c>
      <c r="Y43" s="38"/>
      <c r="Z43" s="38"/>
      <c r="AA43" s="212">
        <f t="shared" si="7"/>
        <v>0</v>
      </c>
      <c r="AB43" s="38"/>
      <c r="AC43" s="38"/>
      <c r="AD43" s="38"/>
      <c r="AE43" s="381">
        <f t="shared" si="8"/>
        <v>0</v>
      </c>
      <c r="AF43" s="203"/>
      <c r="AG43" s="163"/>
      <c r="AH43" s="38"/>
      <c r="AI43" s="171">
        <f t="shared" si="9"/>
        <v>0</v>
      </c>
      <c r="AJ43" s="174">
        <f t="shared" si="14"/>
        <v>0</v>
      </c>
      <c r="AK43" s="459">
        <f t="shared" si="10"/>
        <v>0</v>
      </c>
    </row>
    <row r="44" spans="1:37" x14ac:dyDescent="0.25">
      <c r="A44" s="242">
        <v>33</v>
      </c>
      <c r="B44" s="19" t="s">
        <v>27</v>
      </c>
      <c r="C44" s="20" t="s">
        <v>12</v>
      </c>
      <c r="D44" s="52">
        <f>'Вт День 2 Нед 1'!AK44</f>
        <v>0</v>
      </c>
      <c r="E44" s="463"/>
      <c r="F44" s="144"/>
      <c r="G44" s="144"/>
      <c r="H44" s="435">
        <v>7.0999999999999994E-2</v>
      </c>
      <c r="I44" s="35"/>
      <c r="J44" s="38"/>
      <c r="K44" s="38"/>
      <c r="L44" s="38">
        <f t="shared" si="4"/>
        <v>0</v>
      </c>
      <c r="M44" s="38">
        <f t="shared" si="11"/>
        <v>0</v>
      </c>
      <c r="N44" s="363">
        <f t="shared" si="5"/>
        <v>0</v>
      </c>
      <c r="O44" s="144"/>
      <c r="P44" s="144"/>
      <c r="Q44" s="144"/>
      <c r="R44" s="435">
        <v>8.5199999999999998E-2</v>
      </c>
      <c r="S44" s="35"/>
      <c r="T44" s="38"/>
      <c r="U44" s="38"/>
      <c r="V44" s="38">
        <f t="shared" si="12"/>
        <v>0</v>
      </c>
      <c r="W44" s="38">
        <f t="shared" si="13"/>
        <v>0</v>
      </c>
      <c r="X44" s="169">
        <f t="shared" si="6"/>
        <v>0</v>
      </c>
      <c r="Y44" s="38"/>
      <c r="Z44" s="38"/>
      <c r="AA44" s="212">
        <f t="shared" si="7"/>
        <v>0</v>
      </c>
      <c r="AB44" s="38"/>
      <c r="AC44" s="38"/>
      <c r="AD44" s="38"/>
      <c r="AE44" s="381">
        <f t="shared" si="8"/>
        <v>0</v>
      </c>
      <c r="AF44" s="203"/>
      <c r="AG44" s="163"/>
      <c r="AH44" s="38"/>
      <c r="AI44" s="171">
        <f t="shared" si="9"/>
        <v>0</v>
      </c>
      <c r="AJ44" s="174">
        <f t="shared" si="14"/>
        <v>0</v>
      </c>
      <c r="AK44" s="459">
        <f t="shared" si="10"/>
        <v>0</v>
      </c>
    </row>
    <row r="45" spans="1:37" x14ac:dyDescent="0.25">
      <c r="A45" s="242">
        <v>34</v>
      </c>
      <c r="B45" s="16" t="s">
        <v>28</v>
      </c>
      <c r="C45" s="17" t="s">
        <v>12</v>
      </c>
      <c r="D45" s="52">
        <f>'Вт День 2 Нед 1'!AK45</f>
        <v>0</v>
      </c>
      <c r="E45" s="463"/>
      <c r="F45" s="144"/>
      <c r="G45" s="144"/>
      <c r="H45" s="144"/>
      <c r="I45" s="35"/>
      <c r="J45" s="38"/>
      <c r="K45" s="38"/>
      <c r="L45" s="38">
        <f t="shared" si="4"/>
        <v>0</v>
      </c>
      <c r="M45" s="38">
        <f t="shared" si="11"/>
        <v>0</v>
      </c>
      <c r="N45" s="363">
        <f t="shared" si="5"/>
        <v>0</v>
      </c>
      <c r="O45" s="144"/>
      <c r="P45" s="144"/>
      <c r="Q45" s="144"/>
      <c r="R45" s="144"/>
      <c r="S45" s="35"/>
      <c r="T45" s="38"/>
      <c r="U45" s="38"/>
      <c r="V45" s="38">
        <f t="shared" si="12"/>
        <v>0</v>
      </c>
      <c r="W45" s="38">
        <f t="shared" si="13"/>
        <v>0</v>
      </c>
      <c r="X45" s="169">
        <f t="shared" si="6"/>
        <v>0</v>
      </c>
      <c r="Y45" s="38"/>
      <c r="Z45" s="38"/>
      <c r="AA45" s="212">
        <f t="shared" si="7"/>
        <v>0</v>
      </c>
      <c r="AB45" s="38"/>
      <c r="AC45" s="38"/>
      <c r="AD45" s="38"/>
      <c r="AE45" s="381">
        <f t="shared" si="8"/>
        <v>0</v>
      </c>
      <c r="AF45" s="203"/>
      <c r="AG45" s="163"/>
      <c r="AH45" s="38"/>
      <c r="AI45" s="171">
        <f t="shared" si="9"/>
        <v>0</v>
      </c>
      <c r="AJ45" s="174">
        <f t="shared" si="14"/>
        <v>0</v>
      </c>
      <c r="AK45" s="459">
        <f t="shared" si="10"/>
        <v>0</v>
      </c>
    </row>
    <row r="46" spans="1:37" x14ac:dyDescent="0.25">
      <c r="A46" s="242">
        <v>35</v>
      </c>
      <c r="B46" s="16" t="s">
        <v>29</v>
      </c>
      <c r="C46" s="17" t="s">
        <v>12</v>
      </c>
      <c r="D46" s="52">
        <f>'Вт День 2 Нед 1'!AK46</f>
        <v>0</v>
      </c>
      <c r="E46" s="463"/>
      <c r="F46" s="144"/>
      <c r="G46" s="144"/>
      <c r="H46" s="144"/>
      <c r="I46" s="35"/>
      <c r="J46" s="38"/>
      <c r="K46" s="38"/>
      <c r="L46" s="38">
        <f t="shared" si="4"/>
        <v>0</v>
      </c>
      <c r="M46" s="38">
        <f t="shared" si="11"/>
        <v>0</v>
      </c>
      <c r="N46" s="363">
        <f t="shared" si="5"/>
        <v>0</v>
      </c>
      <c r="O46" s="144"/>
      <c r="P46" s="144"/>
      <c r="Q46" s="144"/>
      <c r="R46" s="144"/>
      <c r="S46" s="35"/>
      <c r="T46" s="38"/>
      <c r="U46" s="38"/>
      <c r="V46" s="38">
        <f t="shared" si="12"/>
        <v>0</v>
      </c>
      <c r="W46" s="38">
        <f t="shared" si="13"/>
        <v>0</v>
      </c>
      <c r="X46" s="169">
        <f t="shared" si="6"/>
        <v>0</v>
      </c>
      <c r="Y46" s="38"/>
      <c r="Z46" s="38"/>
      <c r="AA46" s="212">
        <f t="shared" si="7"/>
        <v>0</v>
      </c>
      <c r="AB46" s="170">
        <v>6.0999999999999999E-2</v>
      </c>
      <c r="AC46" s="38"/>
      <c r="AD46" s="38"/>
      <c r="AE46" s="381">
        <f t="shared" si="8"/>
        <v>0</v>
      </c>
      <c r="AF46" s="203"/>
      <c r="AG46" s="163"/>
      <c r="AH46" s="38"/>
      <c r="AI46" s="171">
        <f t="shared" si="9"/>
        <v>0</v>
      </c>
      <c r="AJ46" s="174">
        <f t="shared" si="14"/>
        <v>0</v>
      </c>
      <c r="AK46" s="459">
        <f t="shared" si="10"/>
        <v>0</v>
      </c>
    </row>
    <row r="47" spans="1:37" x14ac:dyDescent="0.25">
      <c r="A47" s="242">
        <v>36</v>
      </c>
      <c r="B47" s="16" t="s">
        <v>30</v>
      </c>
      <c r="C47" s="17" t="s">
        <v>12</v>
      </c>
      <c r="D47" s="52">
        <f>'Вт День 2 Нед 1'!AK47</f>
        <v>0</v>
      </c>
      <c r="E47" s="463"/>
      <c r="F47" s="144"/>
      <c r="G47" s="144"/>
      <c r="H47" s="144"/>
      <c r="I47" s="35"/>
      <c r="J47" s="38"/>
      <c r="K47" s="38"/>
      <c r="L47" s="38">
        <f t="shared" si="4"/>
        <v>0</v>
      </c>
      <c r="M47" s="38">
        <f t="shared" si="11"/>
        <v>0</v>
      </c>
      <c r="N47" s="363">
        <f t="shared" si="5"/>
        <v>0</v>
      </c>
      <c r="O47" s="144"/>
      <c r="P47" s="144"/>
      <c r="Q47" s="144"/>
      <c r="R47" s="144"/>
      <c r="S47" s="35"/>
      <c r="T47" s="38"/>
      <c r="U47" s="38"/>
      <c r="V47" s="38">
        <f t="shared" si="12"/>
        <v>0</v>
      </c>
      <c r="W47" s="38">
        <f t="shared" si="13"/>
        <v>0</v>
      </c>
      <c r="X47" s="169">
        <f t="shared" si="6"/>
        <v>0</v>
      </c>
      <c r="Y47" s="38"/>
      <c r="Z47" s="38"/>
      <c r="AA47" s="212">
        <f t="shared" si="7"/>
        <v>0</v>
      </c>
      <c r="AB47" s="38"/>
      <c r="AC47" s="38"/>
      <c r="AD47" s="38"/>
      <c r="AE47" s="381">
        <f t="shared" si="8"/>
        <v>0</v>
      </c>
      <c r="AF47" s="203"/>
      <c r="AG47" s="163"/>
      <c r="AH47" s="38"/>
      <c r="AI47" s="171">
        <f t="shared" si="9"/>
        <v>0</v>
      </c>
      <c r="AJ47" s="174">
        <f t="shared" si="14"/>
        <v>0</v>
      </c>
      <c r="AK47" s="459">
        <f t="shared" si="10"/>
        <v>0</v>
      </c>
    </row>
    <row r="48" spans="1:37" x14ac:dyDescent="0.25">
      <c r="A48" s="242">
        <v>37</v>
      </c>
      <c r="B48" s="16" t="s">
        <v>31</v>
      </c>
      <c r="C48" s="17" t="s">
        <v>12</v>
      </c>
      <c r="D48" s="52">
        <f>'Вт День 2 Нед 1'!AK48</f>
        <v>0</v>
      </c>
      <c r="E48" s="463"/>
      <c r="F48" s="144"/>
      <c r="G48" s="144"/>
      <c r="H48" s="144"/>
      <c r="I48" s="35"/>
      <c r="J48" s="38"/>
      <c r="K48" s="38"/>
      <c r="L48" s="38">
        <f t="shared" si="4"/>
        <v>0</v>
      </c>
      <c r="M48" s="38">
        <f t="shared" si="11"/>
        <v>0</v>
      </c>
      <c r="N48" s="363">
        <f t="shared" si="5"/>
        <v>0</v>
      </c>
      <c r="O48" s="144"/>
      <c r="P48" s="144"/>
      <c r="Q48" s="144"/>
      <c r="R48" s="144"/>
      <c r="S48" s="35"/>
      <c r="T48" s="38"/>
      <c r="U48" s="38"/>
      <c r="V48" s="38">
        <f t="shared" si="12"/>
        <v>0</v>
      </c>
      <c r="W48" s="38">
        <f t="shared" si="13"/>
        <v>0</v>
      </c>
      <c r="X48" s="169">
        <f t="shared" si="6"/>
        <v>0</v>
      </c>
      <c r="Y48" s="38"/>
      <c r="Z48" s="38"/>
      <c r="AA48" s="212">
        <f t="shared" si="7"/>
        <v>0</v>
      </c>
      <c r="AB48" s="38"/>
      <c r="AC48" s="38"/>
      <c r="AD48" s="38"/>
      <c r="AE48" s="381">
        <f t="shared" si="8"/>
        <v>0</v>
      </c>
      <c r="AF48" s="203"/>
      <c r="AG48" s="163"/>
      <c r="AH48" s="38"/>
      <c r="AI48" s="171">
        <f t="shared" si="9"/>
        <v>0</v>
      </c>
      <c r="AJ48" s="174">
        <f t="shared" si="14"/>
        <v>0</v>
      </c>
      <c r="AK48" s="459">
        <f t="shared" si="10"/>
        <v>0</v>
      </c>
    </row>
    <row r="49" spans="1:37" x14ac:dyDescent="0.25">
      <c r="A49" s="242">
        <v>38</v>
      </c>
      <c r="B49" s="16" t="s">
        <v>32</v>
      </c>
      <c r="C49" s="17" t="s">
        <v>12</v>
      </c>
      <c r="D49" s="52">
        <f>'Вт День 2 Нед 1'!AK49</f>
        <v>0</v>
      </c>
      <c r="E49" s="463"/>
      <c r="F49" s="144"/>
      <c r="G49" s="144"/>
      <c r="H49" s="144"/>
      <c r="I49" s="35"/>
      <c r="J49" s="38"/>
      <c r="K49" s="38"/>
      <c r="L49" s="38">
        <f t="shared" si="4"/>
        <v>0</v>
      </c>
      <c r="M49" s="38">
        <f t="shared" si="11"/>
        <v>0</v>
      </c>
      <c r="N49" s="363">
        <f t="shared" si="5"/>
        <v>0</v>
      </c>
      <c r="O49" s="144"/>
      <c r="P49" s="144"/>
      <c r="Q49" s="144"/>
      <c r="R49" s="144"/>
      <c r="S49" s="35"/>
      <c r="T49" s="38"/>
      <c r="U49" s="38"/>
      <c r="V49" s="38">
        <f t="shared" si="12"/>
        <v>0</v>
      </c>
      <c r="W49" s="38">
        <f t="shared" si="13"/>
        <v>0</v>
      </c>
      <c r="X49" s="169">
        <f t="shared" si="6"/>
        <v>0</v>
      </c>
      <c r="Y49" s="38"/>
      <c r="Z49" s="38"/>
      <c r="AA49" s="212">
        <f t="shared" si="7"/>
        <v>0</v>
      </c>
      <c r="AB49" s="38"/>
      <c r="AC49" s="38"/>
      <c r="AD49" s="38"/>
      <c r="AE49" s="381">
        <f t="shared" si="8"/>
        <v>0</v>
      </c>
      <c r="AF49" s="203"/>
      <c r="AG49" s="163"/>
      <c r="AH49" s="38"/>
      <c r="AI49" s="171">
        <f t="shared" si="9"/>
        <v>0</v>
      </c>
      <c r="AJ49" s="174">
        <f t="shared" si="14"/>
        <v>0</v>
      </c>
      <c r="AK49" s="459">
        <f t="shared" si="10"/>
        <v>0</v>
      </c>
    </row>
    <row r="50" spans="1:37" x14ac:dyDescent="0.25">
      <c r="A50" s="242">
        <v>39</v>
      </c>
      <c r="B50" s="16" t="s">
        <v>33</v>
      </c>
      <c r="C50" s="17" t="s">
        <v>12</v>
      </c>
      <c r="D50" s="52">
        <f>'Вт День 2 Нед 1'!AK50</f>
        <v>0</v>
      </c>
      <c r="E50" s="463"/>
      <c r="F50" s="144"/>
      <c r="G50" s="144"/>
      <c r="H50" s="144"/>
      <c r="I50" s="35"/>
      <c r="J50" s="38"/>
      <c r="K50" s="38"/>
      <c r="L50" s="38">
        <f t="shared" si="4"/>
        <v>0</v>
      </c>
      <c r="M50" s="38">
        <f t="shared" si="11"/>
        <v>0</v>
      </c>
      <c r="N50" s="363">
        <f t="shared" si="5"/>
        <v>0</v>
      </c>
      <c r="O50" s="144"/>
      <c r="P50" s="144"/>
      <c r="Q50" s="144"/>
      <c r="R50" s="144"/>
      <c r="S50" s="35"/>
      <c r="T50" s="38"/>
      <c r="U50" s="38"/>
      <c r="V50" s="38">
        <f t="shared" si="12"/>
        <v>0</v>
      </c>
      <c r="W50" s="38">
        <f t="shared" si="13"/>
        <v>0</v>
      </c>
      <c r="X50" s="169">
        <f t="shared" si="6"/>
        <v>0</v>
      </c>
      <c r="Y50" s="38"/>
      <c r="Z50" s="38"/>
      <c r="AA50" s="212">
        <f t="shared" si="7"/>
        <v>0</v>
      </c>
      <c r="AB50" s="38"/>
      <c r="AC50" s="38"/>
      <c r="AD50" s="38"/>
      <c r="AE50" s="381">
        <f t="shared" si="8"/>
        <v>0</v>
      </c>
      <c r="AF50" s="203"/>
      <c r="AG50" s="163"/>
      <c r="AH50" s="38"/>
      <c r="AI50" s="171">
        <f t="shared" si="9"/>
        <v>0</v>
      </c>
      <c r="AJ50" s="174">
        <f t="shared" si="14"/>
        <v>0</v>
      </c>
      <c r="AK50" s="459">
        <f t="shared" si="10"/>
        <v>0</v>
      </c>
    </row>
    <row r="51" spans="1:37" x14ac:dyDescent="0.25">
      <c r="A51" s="242">
        <v>40</v>
      </c>
      <c r="B51" s="16" t="s">
        <v>34</v>
      </c>
      <c r="C51" s="17" t="s">
        <v>12</v>
      </c>
      <c r="D51" s="52">
        <f>'Вт День 2 Нед 1'!AK51</f>
        <v>0</v>
      </c>
      <c r="E51" s="463"/>
      <c r="F51" s="144"/>
      <c r="G51" s="144"/>
      <c r="H51" s="144"/>
      <c r="I51" s="35"/>
      <c r="J51" s="38"/>
      <c r="K51" s="38"/>
      <c r="L51" s="38">
        <f t="shared" si="4"/>
        <v>0</v>
      </c>
      <c r="M51" s="38">
        <f t="shared" si="11"/>
        <v>0</v>
      </c>
      <c r="N51" s="363">
        <f t="shared" si="5"/>
        <v>0</v>
      </c>
      <c r="O51" s="144"/>
      <c r="P51" s="144"/>
      <c r="Q51" s="144"/>
      <c r="R51" s="144"/>
      <c r="S51" s="35"/>
      <c r="T51" s="38"/>
      <c r="U51" s="38"/>
      <c r="V51" s="38">
        <f t="shared" si="12"/>
        <v>0</v>
      </c>
      <c r="W51" s="38">
        <f t="shared" si="13"/>
        <v>0</v>
      </c>
      <c r="X51" s="169">
        <f t="shared" si="6"/>
        <v>0</v>
      </c>
      <c r="Y51" s="38"/>
      <c r="Z51" s="38"/>
      <c r="AA51" s="212">
        <f t="shared" si="7"/>
        <v>0</v>
      </c>
      <c r="AB51" s="38"/>
      <c r="AC51" s="38"/>
      <c r="AD51" s="38"/>
      <c r="AE51" s="381">
        <f t="shared" si="8"/>
        <v>0</v>
      </c>
      <c r="AF51" s="203"/>
      <c r="AG51" s="163"/>
      <c r="AH51" s="38"/>
      <c r="AI51" s="171">
        <f t="shared" si="9"/>
        <v>0</v>
      </c>
      <c r="AJ51" s="174">
        <f t="shared" si="14"/>
        <v>0</v>
      </c>
      <c r="AK51" s="459">
        <f t="shared" si="10"/>
        <v>0</v>
      </c>
    </row>
    <row r="52" spans="1:37" x14ac:dyDescent="0.25">
      <c r="A52" s="242">
        <v>41</v>
      </c>
      <c r="B52" s="19" t="s">
        <v>35</v>
      </c>
      <c r="C52" s="20" t="s">
        <v>12</v>
      </c>
      <c r="D52" s="52">
        <f>'Вт День 2 Нед 1'!AK52</f>
        <v>0</v>
      </c>
      <c r="E52" s="463"/>
      <c r="F52" s="144"/>
      <c r="G52" s="144"/>
      <c r="H52" s="144"/>
      <c r="I52" s="35"/>
      <c r="J52" s="38"/>
      <c r="K52" s="38"/>
      <c r="L52" s="38">
        <f t="shared" si="4"/>
        <v>0</v>
      </c>
      <c r="M52" s="38">
        <f t="shared" si="11"/>
        <v>0</v>
      </c>
      <c r="N52" s="363">
        <f t="shared" si="5"/>
        <v>0</v>
      </c>
      <c r="O52" s="144"/>
      <c r="P52" s="144"/>
      <c r="Q52" s="144"/>
      <c r="R52" s="144"/>
      <c r="S52" s="35"/>
      <c r="T52" s="38"/>
      <c r="U52" s="38"/>
      <c r="V52" s="38">
        <f t="shared" si="12"/>
        <v>0</v>
      </c>
      <c r="W52" s="38">
        <f t="shared" si="13"/>
        <v>0</v>
      </c>
      <c r="X52" s="169">
        <f t="shared" si="6"/>
        <v>0</v>
      </c>
      <c r="Y52" s="38"/>
      <c r="Z52" s="38"/>
      <c r="AA52" s="212">
        <f t="shared" si="7"/>
        <v>0</v>
      </c>
      <c r="AB52" s="38"/>
      <c r="AC52" s="38"/>
      <c r="AD52" s="38"/>
      <c r="AE52" s="381">
        <f t="shared" si="8"/>
        <v>0</v>
      </c>
      <c r="AF52" s="203"/>
      <c r="AG52" s="163"/>
      <c r="AH52" s="38"/>
      <c r="AI52" s="171">
        <f t="shared" si="9"/>
        <v>0</v>
      </c>
      <c r="AJ52" s="174">
        <f t="shared" si="14"/>
        <v>0</v>
      </c>
      <c r="AK52" s="459">
        <f t="shared" si="10"/>
        <v>0</v>
      </c>
    </row>
    <row r="53" spans="1:37" x14ac:dyDescent="0.25">
      <c r="A53" s="242">
        <v>42</v>
      </c>
      <c r="B53" s="22" t="s">
        <v>39</v>
      </c>
      <c r="C53" s="23" t="s">
        <v>12</v>
      </c>
      <c r="D53" s="52">
        <f>'Вт День 2 Нед 1'!AK53</f>
        <v>0</v>
      </c>
      <c r="E53" s="464"/>
      <c r="F53" s="144"/>
      <c r="G53" s="144"/>
      <c r="H53" s="144"/>
      <c r="I53" s="35"/>
      <c r="J53" s="38"/>
      <c r="K53" s="38"/>
      <c r="L53" s="38">
        <f t="shared" si="4"/>
        <v>0</v>
      </c>
      <c r="M53" s="38">
        <f t="shared" si="11"/>
        <v>0</v>
      </c>
      <c r="N53" s="363">
        <f t="shared" si="5"/>
        <v>0</v>
      </c>
      <c r="O53" s="144"/>
      <c r="P53" s="144"/>
      <c r="Q53" s="144"/>
      <c r="R53" s="144"/>
      <c r="S53" s="35"/>
      <c r="T53" s="38"/>
      <c r="U53" s="38"/>
      <c r="V53" s="38">
        <f t="shared" si="12"/>
        <v>0</v>
      </c>
      <c r="W53" s="38">
        <f t="shared" si="13"/>
        <v>0</v>
      </c>
      <c r="X53" s="169">
        <f t="shared" si="6"/>
        <v>0</v>
      </c>
      <c r="Y53" s="38"/>
      <c r="Z53" s="38"/>
      <c r="AA53" s="212">
        <f t="shared" si="7"/>
        <v>0</v>
      </c>
      <c r="AB53" s="38"/>
      <c r="AC53" s="38"/>
      <c r="AD53" s="38"/>
      <c r="AE53" s="381">
        <f t="shared" si="8"/>
        <v>0</v>
      </c>
      <c r="AF53" s="203"/>
      <c r="AG53" s="163"/>
      <c r="AH53" s="38"/>
      <c r="AI53" s="171">
        <f t="shared" si="9"/>
        <v>0</v>
      </c>
      <c r="AJ53" s="174">
        <f t="shared" si="14"/>
        <v>0</v>
      </c>
      <c r="AK53" s="459">
        <f t="shared" si="10"/>
        <v>0</v>
      </c>
    </row>
    <row r="54" spans="1:37" x14ac:dyDescent="0.25">
      <c r="A54" s="242">
        <v>43</v>
      </c>
      <c r="B54" s="19" t="s">
        <v>189</v>
      </c>
      <c r="C54" s="20" t="s">
        <v>12</v>
      </c>
      <c r="D54" s="52">
        <f>'Вт День 2 Нед 1'!AK54</f>
        <v>0</v>
      </c>
      <c r="E54" s="463"/>
      <c r="F54" s="144"/>
      <c r="G54" s="144"/>
      <c r="H54" s="144"/>
      <c r="I54" s="35"/>
      <c r="J54" s="38"/>
      <c r="K54" s="38"/>
      <c r="L54" s="38">
        <f t="shared" si="4"/>
        <v>0</v>
      </c>
      <c r="M54" s="38">
        <f t="shared" si="11"/>
        <v>0</v>
      </c>
      <c r="N54" s="363">
        <f t="shared" si="5"/>
        <v>0</v>
      </c>
      <c r="O54" s="144"/>
      <c r="P54" s="144"/>
      <c r="Q54" s="144"/>
      <c r="R54" s="144"/>
      <c r="S54" s="35"/>
      <c r="T54" s="38"/>
      <c r="U54" s="38"/>
      <c r="V54" s="38">
        <f t="shared" si="12"/>
        <v>0</v>
      </c>
      <c r="W54" s="38">
        <f t="shared" si="13"/>
        <v>0</v>
      </c>
      <c r="X54" s="169">
        <f t="shared" si="6"/>
        <v>0</v>
      </c>
      <c r="Y54" s="38"/>
      <c r="Z54" s="38"/>
      <c r="AA54" s="212">
        <f t="shared" si="7"/>
        <v>0</v>
      </c>
      <c r="AB54" s="38"/>
      <c r="AC54" s="38"/>
      <c r="AD54" s="38"/>
      <c r="AE54" s="381">
        <f t="shared" si="8"/>
        <v>0</v>
      </c>
      <c r="AF54" s="203"/>
      <c r="AG54" s="163"/>
      <c r="AH54" s="38"/>
      <c r="AI54" s="171">
        <f t="shared" si="9"/>
        <v>0</v>
      </c>
      <c r="AJ54" s="174">
        <f t="shared" si="14"/>
        <v>0</v>
      </c>
      <c r="AK54" s="459">
        <f t="shared" si="10"/>
        <v>0</v>
      </c>
    </row>
    <row r="55" spans="1:37" x14ac:dyDescent="0.25">
      <c r="A55" s="242">
        <v>44</v>
      </c>
      <c r="B55" s="16" t="s">
        <v>36</v>
      </c>
      <c r="C55" s="17" t="s">
        <v>12</v>
      </c>
      <c r="D55" s="52">
        <f>'Вт День 2 Нед 1'!AK55</f>
        <v>0</v>
      </c>
      <c r="E55" s="463"/>
      <c r="F55" s="144"/>
      <c r="G55" s="435">
        <v>2.5000000000000001E-3</v>
      </c>
      <c r="H55" s="144"/>
      <c r="I55" s="35"/>
      <c r="J55" s="38"/>
      <c r="K55" s="38"/>
      <c r="L55" s="38">
        <f t="shared" si="4"/>
        <v>0</v>
      </c>
      <c r="M55" s="38">
        <f t="shared" si="11"/>
        <v>0</v>
      </c>
      <c r="N55" s="363">
        <f t="shared" si="5"/>
        <v>0</v>
      </c>
      <c r="O55" s="144"/>
      <c r="P55" s="144"/>
      <c r="Q55" s="435">
        <v>2.5000000000000001E-3</v>
      </c>
      <c r="R55" s="144"/>
      <c r="S55" s="35"/>
      <c r="T55" s="38"/>
      <c r="U55" s="38"/>
      <c r="V55" s="38">
        <f t="shared" si="12"/>
        <v>0</v>
      </c>
      <c r="W55" s="38">
        <f t="shared" si="13"/>
        <v>0</v>
      </c>
      <c r="X55" s="169">
        <f t="shared" si="6"/>
        <v>0</v>
      </c>
      <c r="Y55" s="38"/>
      <c r="Z55" s="38"/>
      <c r="AA55" s="212">
        <f t="shared" si="7"/>
        <v>0</v>
      </c>
      <c r="AB55" s="38"/>
      <c r="AC55" s="38"/>
      <c r="AD55" s="38"/>
      <c r="AE55" s="381">
        <f t="shared" si="8"/>
        <v>0</v>
      </c>
      <c r="AF55" s="203"/>
      <c r="AG55" s="163"/>
      <c r="AH55" s="38"/>
      <c r="AI55" s="171">
        <f t="shared" si="9"/>
        <v>0</v>
      </c>
      <c r="AJ55" s="174">
        <f t="shared" si="14"/>
        <v>0</v>
      </c>
      <c r="AK55" s="459">
        <f t="shared" si="10"/>
        <v>0</v>
      </c>
    </row>
    <row r="56" spans="1:37" x14ac:dyDescent="0.25">
      <c r="A56" s="242">
        <v>45</v>
      </c>
      <c r="B56" s="16" t="s">
        <v>37</v>
      </c>
      <c r="C56" s="17" t="s">
        <v>12</v>
      </c>
      <c r="D56" s="52">
        <f>'Вт День 2 Нед 1'!AK56</f>
        <v>0</v>
      </c>
      <c r="E56" s="463"/>
      <c r="F56" s="144"/>
      <c r="G56" s="144"/>
      <c r="H56" s="144"/>
      <c r="I56" s="38">
        <v>0.01</v>
      </c>
      <c r="J56" s="38"/>
      <c r="K56" s="38"/>
      <c r="L56" s="38">
        <f t="shared" si="4"/>
        <v>0</v>
      </c>
      <c r="M56" s="38">
        <f t="shared" si="11"/>
        <v>0</v>
      </c>
      <c r="N56" s="363">
        <f t="shared" si="5"/>
        <v>0</v>
      </c>
      <c r="O56" s="144"/>
      <c r="P56" s="144"/>
      <c r="Q56" s="144"/>
      <c r="R56" s="144"/>
      <c r="S56" s="38">
        <v>0.01</v>
      </c>
      <c r="T56" s="38"/>
      <c r="U56" s="38"/>
      <c r="V56" s="38">
        <f t="shared" si="12"/>
        <v>0</v>
      </c>
      <c r="W56" s="38">
        <f t="shared" si="13"/>
        <v>0</v>
      </c>
      <c r="X56" s="169">
        <f t="shared" si="6"/>
        <v>0</v>
      </c>
      <c r="Y56" s="38"/>
      <c r="Z56" s="212">
        <v>0.01</v>
      </c>
      <c r="AA56" s="212">
        <f t="shared" si="7"/>
        <v>0</v>
      </c>
      <c r="AB56" s="38"/>
      <c r="AC56" s="170">
        <v>0.01</v>
      </c>
      <c r="AD56" s="38"/>
      <c r="AE56" s="381">
        <f t="shared" si="8"/>
        <v>0</v>
      </c>
      <c r="AF56" s="203"/>
      <c r="AG56" s="231">
        <v>0.01</v>
      </c>
      <c r="AH56" s="38"/>
      <c r="AI56" s="171">
        <f t="shared" si="9"/>
        <v>0</v>
      </c>
      <c r="AJ56" s="174">
        <f t="shared" si="14"/>
        <v>0</v>
      </c>
      <c r="AK56" s="459">
        <f t="shared" si="10"/>
        <v>0</v>
      </c>
    </row>
    <row r="57" spans="1:37" x14ac:dyDescent="0.25">
      <c r="A57" s="242">
        <v>46</v>
      </c>
      <c r="B57" s="16" t="s">
        <v>38</v>
      </c>
      <c r="C57" s="17" t="s">
        <v>12</v>
      </c>
      <c r="D57" s="52">
        <f>'Вт День 2 Нед 1'!AK57</f>
        <v>0</v>
      </c>
      <c r="E57" s="463"/>
      <c r="F57" s="144"/>
      <c r="G57" s="435">
        <v>5.0000000000000001E-4</v>
      </c>
      <c r="H57" s="435">
        <v>5.0000000000000001E-4</v>
      </c>
      <c r="I57" s="35"/>
      <c r="J57" s="38"/>
      <c r="K57" s="38"/>
      <c r="L57" s="38">
        <f t="shared" si="4"/>
        <v>0</v>
      </c>
      <c r="M57" s="38">
        <f t="shared" si="11"/>
        <v>0</v>
      </c>
      <c r="N57" s="363">
        <f t="shared" si="5"/>
        <v>0</v>
      </c>
      <c r="O57" s="144"/>
      <c r="P57" s="144"/>
      <c r="Q57" s="435">
        <v>5.0000000000000001E-4</v>
      </c>
      <c r="R57" s="435">
        <v>5.9999999999999995E-4</v>
      </c>
      <c r="S57" s="35"/>
      <c r="T57" s="38"/>
      <c r="U57" s="38"/>
      <c r="V57" s="38">
        <f t="shared" si="12"/>
        <v>0</v>
      </c>
      <c r="W57" s="38">
        <f t="shared" si="13"/>
        <v>0</v>
      </c>
      <c r="X57" s="169">
        <f t="shared" si="6"/>
        <v>0</v>
      </c>
      <c r="Y57" s="38"/>
      <c r="Z57" s="38"/>
      <c r="AA57" s="212">
        <f t="shared" si="7"/>
        <v>0</v>
      </c>
      <c r="AB57" s="170">
        <v>5.0000000000000001E-4</v>
      </c>
      <c r="AC57" s="38"/>
      <c r="AD57" s="38"/>
      <c r="AE57" s="381">
        <f t="shared" si="8"/>
        <v>0</v>
      </c>
      <c r="AF57" s="203">
        <v>8.9999999999999998E-4</v>
      </c>
      <c r="AG57" s="163"/>
      <c r="AH57" s="38"/>
      <c r="AI57" s="171">
        <f t="shared" si="9"/>
        <v>0</v>
      </c>
      <c r="AJ57" s="174">
        <f t="shared" si="14"/>
        <v>0</v>
      </c>
      <c r="AK57" s="459">
        <f t="shared" si="10"/>
        <v>0</v>
      </c>
    </row>
    <row r="58" spans="1:37" x14ac:dyDescent="0.25">
      <c r="A58" s="242">
        <v>47</v>
      </c>
      <c r="B58" s="16" t="s">
        <v>14</v>
      </c>
      <c r="C58" s="17" t="s">
        <v>12</v>
      </c>
      <c r="D58" s="52">
        <f>'Вт День 2 Нед 1'!AK58</f>
        <v>0</v>
      </c>
      <c r="E58" s="463"/>
      <c r="F58" s="144"/>
      <c r="G58" s="144"/>
      <c r="H58" s="144"/>
      <c r="I58" s="35"/>
      <c r="J58" s="38"/>
      <c r="K58" s="38"/>
      <c r="L58" s="38">
        <f t="shared" si="4"/>
        <v>0</v>
      </c>
      <c r="M58" s="38">
        <f t="shared" si="11"/>
        <v>0</v>
      </c>
      <c r="N58" s="363">
        <f t="shared" si="5"/>
        <v>0</v>
      </c>
      <c r="O58" s="144"/>
      <c r="P58" s="144"/>
      <c r="Q58" s="144"/>
      <c r="R58" s="144"/>
      <c r="S58" s="35"/>
      <c r="T58" s="38"/>
      <c r="U58" s="38"/>
      <c r="V58" s="38">
        <f t="shared" si="12"/>
        <v>0</v>
      </c>
      <c r="W58" s="38">
        <f t="shared" si="13"/>
        <v>0</v>
      </c>
      <c r="X58" s="169">
        <f t="shared" si="6"/>
        <v>0</v>
      </c>
      <c r="Y58" s="38"/>
      <c r="Z58" s="38"/>
      <c r="AA58" s="212">
        <f t="shared" si="7"/>
        <v>0</v>
      </c>
      <c r="AB58" s="38"/>
      <c r="AC58" s="38"/>
      <c r="AD58" s="38"/>
      <c r="AE58" s="381">
        <f t="shared" si="8"/>
        <v>0</v>
      </c>
      <c r="AF58" s="203"/>
      <c r="AG58" s="163"/>
      <c r="AH58" s="38"/>
      <c r="AI58" s="171">
        <f t="shared" si="9"/>
        <v>0</v>
      </c>
      <c r="AJ58" s="174">
        <f t="shared" si="14"/>
        <v>0</v>
      </c>
      <c r="AK58" s="459">
        <f t="shared" si="10"/>
        <v>0</v>
      </c>
    </row>
    <row r="59" spans="1:37" x14ac:dyDescent="0.25">
      <c r="A59" s="242">
        <v>48</v>
      </c>
      <c r="B59" s="22" t="s">
        <v>190</v>
      </c>
      <c r="C59" s="17" t="s">
        <v>12</v>
      </c>
      <c r="D59" s="52">
        <f>'Вт День 2 Нед 1'!AK59</f>
        <v>0</v>
      </c>
      <c r="E59" s="463"/>
      <c r="F59" s="144"/>
      <c r="G59" s="144"/>
      <c r="H59" s="144"/>
      <c r="I59" s="35"/>
      <c r="J59" s="38"/>
      <c r="K59" s="38"/>
      <c r="L59" s="38">
        <f t="shared" si="4"/>
        <v>0</v>
      </c>
      <c r="M59" s="38">
        <f t="shared" si="11"/>
        <v>0</v>
      </c>
      <c r="N59" s="363">
        <f t="shared" si="5"/>
        <v>0</v>
      </c>
      <c r="O59" s="144"/>
      <c r="P59" s="144"/>
      <c r="Q59" s="144"/>
      <c r="R59" s="144"/>
      <c r="S59" s="35"/>
      <c r="T59" s="38"/>
      <c r="U59" s="38"/>
      <c r="V59" s="38">
        <f t="shared" si="12"/>
        <v>0</v>
      </c>
      <c r="W59" s="38">
        <f t="shared" si="13"/>
        <v>0</v>
      </c>
      <c r="X59" s="169">
        <f t="shared" si="6"/>
        <v>0</v>
      </c>
      <c r="Y59" s="38"/>
      <c r="Z59" s="38"/>
      <c r="AA59" s="212">
        <f t="shared" si="7"/>
        <v>0</v>
      </c>
      <c r="AB59" s="38"/>
      <c r="AC59" s="38"/>
      <c r="AD59" s="38"/>
      <c r="AE59" s="381">
        <f t="shared" si="8"/>
        <v>0</v>
      </c>
      <c r="AF59" s="203"/>
      <c r="AG59" s="163"/>
      <c r="AH59" s="38"/>
      <c r="AI59" s="171">
        <f t="shared" si="9"/>
        <v>0</v>
      </c>
      <c r="AJ59" s="174">
        <f t="shared" si="14"/>
        <v>0</v>
      </c>
      <c r="AK59" s="459">
        <f t="shared" si="10"/>
        <v>0</v>
      </c>
    </row>
    <row r="60" spans="1:37" x14ac:dyDescent="0.25">
      <c r="A60" s="242">
        <v>49</v>
      </c>
      <c r="B60" s="22" t="s">
        <v>191</v>
      </c>
      <c r="C60" s="17" t="s">
        <v>12</v>
      </c>
      <c r="D60" s="52">
        <f>'Вт День 2 Нед 1'!AK60</f>
        <v>0</v>
      </c>
      <c r="E60" s="463"/>
      <c r="F60" s="144"/>
      <c r="G60" s="144"/>
      <c r="H60" s="144"/>
      <c r="I60" s="35"/>
      <c r="J60" s="38"/>
      <c r="K60" s="38"/>
      <c r="L60" s="38">
        <f t="shared" si="4"/>
        <v>0</v>
      </c>
      <c r="M60" s="38">
        <f t="shared" si="11"/>
        <v>0</v>
      </c>
      <c r="N60" s="363">
        <f t="shared" si="5"/>
        <v>0</v>
      </c>
      <c r="O60" s="144"/>
      <c r="P60" s="144"/>
      <c r="Q60" s="144"/>
      <c r="R60" s="144"/>
      <c r="S60" s="35"/>
      <c r="T60" s="38"/>
      <c r="U60" s="38"/>
      <c r="V60" s="38">
        <f t="shared" si="12"/>
        <v>0</v>
      </c>
      <c r="W60" s="38">
        <f t="shared" si="13"/>
        <v>0</v>
      </c>
      <c r="X60" s="169">
        <f t="shared" si="6"/>
        <v>0</v>
      </c>
      <c r="Y60" s="38"/>
      <c r="Z60" s="38"/>
      <c r="AA60" s="212">
        <f t="shared" si="7"/>
        <v>0</v>
      </c>
      <c r="AB60" s="38"/>
      <c r="AC60" s="38"/>
      <c r="AD60" s="38"/>
      <c r="AE60" s="381">
        <f t="shared" si="8"/>
        <v>0</v>
      </c>
      <c r="AF60" s="203"/>
      <c r="AG60" s="163"/>
      <c r="AH60" s="38"/>
      <c r="AI60" s="171">
        <f t="shared" si="9"/>
        <v>0</v>
      </c>
      <c r="AJ60" s="174">
        <f t="shared" si="14"/>
        <v>0</v>
      </c>
      <c r="AK60" s="459">
        <f t="shared" si="10"/>
        <v>0</v>
      </c>
    </row>
    <row r="61" spans="1:37" x14ac:dyDescent="0.25">
      <c r="A61" s="243"/>
      <c r="B61" s="64" t="s">
        <v>51</v>
      </c>
      <c r="C61" s="7"/>
      <c r="D61" s="52">
        <f>'Вт День 2 Нед 1'!AK61</f>
        <v>0</v>
      </c>
      <c r="E61" s="7"/>
      <c r="F61" s="144"/>
      <c r="G61" s="144"/>
      <c r="H61" s="144"/>
      <c r="I61" s="35"/>
      <c r="J61" s="38"/>
      <c r="K61" s="38"/>
      <c r="L61" s="38">
        <f t="shared" si="4"/>
        <v>0</v>
      </c>
      <c r="M61" s="38">
        <f t="shared" si="11"/>
        <v>0</v>
      </c>
      <c r="N61" s="363">
        <f t="shared" si="5"/>
        <v>0</v>
      </c>
      <c r="O61" s="144"/>
      <c r="P61" s="144"/>
      <c r="Q61" s="144"/>
      <c r="R61" s="144"/>
      <c r="S61" s="35"/>
      <c r="T61" s="38"/>
      <c r="U61" s="38"/>
      <c r="V61" s="38">
        <f t="shared" si="12"/>
        <v>0</v>
      </c>
      <c r="W61" s="38">
        <f t="shared" si="13"/>
        <v>0</v>
      </c>
      <c r="X61" s="169">
        <f t="shared" si="6"/>
        <v>0</v>
      </c>
      <c r="Y61" s="38"/>
      <c r="Z61" s="38"/>
      <c r="AA61" s="212">
        <f t="shared" si="7"/>
        <v>0</v>
      </c>
      <c r="AB61" s="38"/>
      <c r="AC61" s="38"/>
      <c r="AD61" s="38"/>
      <c r="AE61" s="381">
        <f t="shared" si="8"/>
        <v>0</v>
      </c>
      <c r="AF61" s="203"/>
      <c r="AG61" s="163"/>
      <c r="AH61" s="38"/>
      <c r="AI61" s="171">
        <f t="shared" si="9"/>
        <v>0</v>
      </c>
      <c r="AJ61" s="174">
        <f t="shared" si="14"/>
        <v>0</v>
      </c>
      <c r="AK61" s="459">
        <f t="shared" si="10"/>
        <v>0</v>
      </c>
    </row>
    <row r="62" spans="1:37" x14ac:dyDescent="0.25">
      <c r="A62" s="248">
        <v>50</v>
      </c>
      <c r="B62" s="19" t="s">
        <v>52</v>
      </c>
      <c r="C62" s="20" t="s">
        <v>12</v>
      </c>
      <c r="D62" s="52">
        <f>'Вт День 2 Нед 1'!AK62</f>
        <v>0</v>
      </c>
      <c r="E62" s="463"/>
      <c r="F62" s="144"/>
      <c r="G62" s="144"/>
      <c r="H62" s="144"/>
      <c r="I62" s="35"/>
      <c r="J62" s="38"/>
      <c r="K62" s="38"/>
      <c r="L62" s="38">
        <f t="shared" si="4"/>
        <v>0</v>
      </c>
      <c r="M62" s="38">
        <f t="shared" si="11"/>
        <v>0</v>
      </c>
      <c r="N62" s="363">
        <f t="shared" si="5"/>
        <v>0</v>
      </c>
      <c r="O62" s="144"/>
      <c r="P62" s="144"/>
      <c r="Q62" s="144"/>
      <c r="R62" s="144"/>
      <c r="S62" s="35"/>
      <c r="T62" s="38"/>
      <c r="U62" s="38"/>
      <c r="V62" s="38">
        <f t="shared" si="12"/>
        <v>0</v>
      </c>
      <c r="W62" s="38">
        <f t="shared" si="13"/>
        <v>0</v>
      </c>
      <c r="X62" s="169">
        <f t="shared" si="6"/>
        <v>0</v>
      </c>
      <c r="Y62" s="38"/>
      <c r="Z62" s="38"/>
      <c r="AA62" s="212">
        <f t="shared" si="7"/>
        <v>0</v>
      </c>
      <c r="AB62" s="38"/>
      <c r="AC62" s="38"/>
      <c r="AD62" s="38"/>
      <c r="AE62" s="381">
        <f t="shared" si="8"/>
        <v>0</v>
      </c>
      <c r="AF62" s="203"/>
      <c r="AG62" s="163"/>
      <c r="AH62" s="38"/>
      <c r="AI62" s="171">
        <f t="shared" si="9"/>
        <v>0</v>
      </c>
      <c r="AJ62" s="174">
        <f t="shared" si="14"/>
        <v>0</v>
      </c>
      <c r="AK62" s="459">
        <f t="shared" si="10"/>
        <v>0</v>
      </c>
    </row>
    <row r="63" spans="1:37" x14ac:dyDescent="0.25">
      <c r="A63" s="248">
        <v>51</v>
      </c>
      <c r="B63" s="19" t="s">
        <v>192</v>
      </c>
      <c r="C63" s="20" t="s">
        <v>12</v>
      </c>
      <c r="D63" s="52">
        <f>'Вт День 2 Нед 1'!AK63</f>
        <v>0</v>
      </c>
      <c r="E63" s="463"/>
      <c r="F63" s="144"/>
      <c r="G63" s="144"/>
      <c r="H63" s="144"/>
      <c r="I63" s="35"/>
      <c r="J63" s="38"/>
      <c r="K63" s="38"/>
      <c r="L63" s="38">
        <f t="shared" si="4"/>
        <v>0</v>
      </c>
      <c r="M63" s="38">
        <f t="shared" si="11"/>
        <v>0</v>
      </c>
      <c r="N63" s="363">
        <f t="shared" si="5"/>
        <v>0</v>
      </c>
      <c r="O63" s="144"/>
      <c r="P63" s="144"/>
      <c r="Q63" s="144"/>
      <c r="R63" s="144"/>
      <c r="S63" s="35"/>
      <c r="T63" s="38"/>
      <c r="U63" s="38"/>
      <c r="V63" s="38">
        <f t="shared" si="12"/>
        <v>0</v>
      </c>
      <c r="W63" s="38">
        <f t="shared" si="13"/>
        <v>0</v>
      </c>
      <c r="X63" s="169">
        <f t="shared" si="6"/>
        <v>0</v>
      </c>
      <c r="Y63" s="38"/>
      <c r="Z63" s="38"/>
      <c r="AA63" s="212">
        <f t="shared" si="7"/>
        <v>0</v>
      </c>
      <c r="AB63" s="38"/>
      <c r="AC63" s="38"/>
      <c r="AD63" s="38"/>
      <c r="AE63" s="381">
        <f t="shared" si="8"/>
        <v>0</v>
      </c>
      <c r="AF63" s="203"/>
      <c r="AG63" s="163"/>
      <c r="AH63" s="38"/>
      <c r="AI63" s="171">
        <f t="shared" si="9"/>
        <v>0</v>
      </c>
      <c r="AJ63" s="174">
        <f t="shared" si="14"/>
        <v>0</v>
      </c>
      <c r="AK63" s="459">
        <f t="shared" si="10"/>
        <v>0</v>
      </c>
    </row>
    <row r="64" spans="1:37" x14ac:dyDescent="0.25">
      <c r="A64" s="248">
        <v>52</v>
      </c>
      <c r="B64" s="19" t="s">
        <v>102</v>
      </c>
      <c r="C64" s="20" t="s">
        <v>12</v>
      </c>
      <c r="D64" s="52">
        <f>'Вт День 2 Нед 1'!AK64</f>
        <v>0</v>
      </c>
      <c r="E64" s="463"/>
      <c r="F64" s="144"/>
      <c r="G64" s="144"/>
      <c r="H64" s="144"/>
      <c r="I64" s="35"/>
      <c r="J64" s="38"/>
      <c r="K64" s="38"/>
      <c r="L64" s="38">
        <f t="shared" si="4"/>
        <v>0</v>
      </c>
      <c r="M64" s="38">
        <f t="shared" si="11"/>
        <v>0</v>
      </c>
      <c r="N64" s="363">
        <f t="shared" si="5"/>
        <v>0</v>
      </c>
      <c r="O64" s="144"/>
      <c r="P64" s="144"/>
      <c r="Q64" s="144"/>
      <c r="R64" s="144"/>
      <c r="S64" s="35"/>
      <c r="T64" s="38"/>
      <c r="U64" s="38"/>
      <c r="V64" s="38">
        <f t="shared" si="12"/>
        <v>0</v>
      </c>
      <c r="W64" s="38">
        <f t="shared" si="13"/>
        <v>0</v>
      </c>
      <c r="X64" s="169">
        <f t="shared" si="6"/>
        <v>0</v>
      </c>
      <c r="Y64" s="38"/>
      <c r="Z64" s="38"/>
      <c r="AA64" s="212">
        <f t="shared" si="7"/>
        <v>0</v>
      </c>
      <c r="AB64" s="38"/>
      <c r="AC64" s="38"/>
      <c r="AD64" s="38"/>
      <c r="AE64" s="381">
        <f t="shared" si="8"/>
        <v>0</v>
      </c>
      <c r="AF64" s="203"/>
      <c r="AG64" s="163"/>
      <c r="AH64" s="38"/>
      <c r="AI64" s="171">
        <f t="shared" si="9"/>
        <v>0</v>
      </c>
      <c r="AJ64" s="174">
        <f t="shared" si="14"/>
        <v>0</v>
      </c>
      <c r="AK64" s="459">
        <f t="shared" si="10"/>
        <v>0</v>
      </c>
    </row>
    <row r="65" spans="1:37" x14ac:dyDescent="0.25">
      <c r="A65" s="248">
        <v>53</v>
      </c>
      <c r="B65" s="19" t="s">
        <v>214</v>
      </c>
      <c r="C65" s="20" t="s">
        <v>12</v>
      </c>
      <c r="D65" s="52">
        <f>'Вт День 2 Нед 1'!AK65</f>
        <v>0</v>
      </c>
      <c r="E65" s="463"/>
      <c r="F65" s="144"/>
      <c r="G65" s="144"/>
      <c r="H65" s="144"/>
      <c r="I65" s="35"/>
      <c r="J65" s="38"/>
      <c r="K65" s="38"/>
      <c r="L65" s="38">
        <f t="shared" si="4"/>
        <v>0</v>
      </c>
      <c r="M65" s="38">
        <f t="shared" si="11"/>
        <v>0</v>
      </c>
      <c r="N65" s="363">
        <f t="shared" si="5"/>
        <v>0</v>
      </c>
      <c r="O65" s="144"/>
      <c r="P65" s="144"/>
      <c r="Q65" s="144"/>
      <c r="R65" s="144"/>
      <c r="S65" s="35"/>
      <c r="T65" s="38"/>
      <c r="U65" s="38"/>
      <c r="V65" s="38">
        <f t="shared" si="12"/>
        <v>0</v>
      </c>
      <c r="W65" s="38">
        <f t="shared" si="13"/>
        <v>0</v>
      </c>
      <c r="X65" s="169">
        <f t="shared" si="6"/>
        <v>0</v>
      </c>
      <c r="Y65" s="38"/>
      <c r="Z65" s="38"/>
      <c r="AA65" s="212">
        <f t="shared" si="7"/>
        <v>0</v>
      </c>
      <c r="AB65" s="38"/>
      <c r="AC65" s="38"/>
      <c r="AD65" s="38"/>
      <c r="AE65" s="381">
        <f t="shared" si="8"/>
        <v>0</v>
      </c>
      <c r="AF65" s="203"/>
      <c r="AG65" s="163"/>
      <c r="AH65" s="38"/>
      <c r="AI65" s="171">
        <f t="shared" si="9"/>
        <v>0</v>
      </c>
      <c r="AJ65" s="174">
        <f t="shared" si="14"/>
        <v>0</v>
      </c>
      <c r="AK65" s="459">
        <f t="shared" si="10"/>
        <v>0</v>
      </c>
    </row>
    <row r="66" spans="1:37" x14ac:dyDescent="0.25">
      <c r="A66" s="248">
        <v>54</v>
      </c>
      <c r="B66" s="16" t="s">
        <v>92</v>
      </c>
      <c r="C66" s="25" t="s">
        <v>12</v>
      </c>
      <c r="D66" s="52">
        <f>'Вт День 2 Нед 1'!AK66</f>
        <v>0</v>
      </c>
      <c r="E66" s="465"/>
      <c r="F66" s="144"/>
      <c r="G66" s="144"/>
      <c r="H66" s="144"/>
      <c r="I66" s="35"/>
      <c r="J66" s="38"/>
      <c r="K66" s="38"/>
      <c r="L66" s="38">
        <f t="shared" si="4"/>
        <v>0</v>
      </c>
      <c r="M66" s="38">
        <f t="shared" si="11"/>
        <v>0</v>
      </c>
      <c r="N66" s="363">
        <f t="shared" si="5"/>
        <v>0</v>
      </c>
      <c r="O66" s="144"/>
      <c r="P66" s="144"/>
      <c r="Q66" s="144"/>
      <c r="R66" s="144"/>
      <c r="S66" s="35"/>
      <c r="T66" s="38"/>
      <c r="U66" s="38"/>
      <c r="V66" s="38">
        <f t="shared" si="12"/>
        <v>0</v>
      </c>
      <c r="W66" s="38">
        <f t="shared" si="13"/>
        <v>0</v>
      </c>
      <c r="X66" s="169">
        <f t="shared" si="6"/>
        <v>0</v>
      </c>
      <c r="Y66" s="38"/>
      <c r="Z66" s="38"/>
      <c r="AA66" s="212">
        <f t="shared" si="7"/>
        <v>0</v>
      </c>
      <c r="AB66" s="38"/>
      <c r="AC66" s="38"/>
      <c r="AD66" s="38"/>
      <c r="AE66" s="381">
        <f t="shared" si="8"/>
        <v>0</v>
      </c>
      <c r="AF66" s="203"/>
      <c r="AG66" s="163"/>
      <c r="AH66" s="38"/>
      <c r="AI66" s="171">
        <f t="shared" si="9"/>
        <v>0</v>
      </c>
      <c r="AJ66" s="174">
        <f t="shared" si="14"/>
        <v>0</v>
      </c>
      <c r="AK66" s="459">
        <f t="shared" si="10"/>
        <v>0</v>
      </c>
    </row>
    <row r="67" spans="1:37" x14ac:dyDescent="0.25">
      <c r="A67" s="248">
        <v>55</v>
      </c>
      <c r="B67" s="47" t="s">
        <v>121</v>
      </c>
      <c r="C67" s="25" t="s">
        <v>12</v>
      </c>
      <c r="D67" s="52">
        <f>'Вт День 2 Нед 1'!AK67</f>
        <v>0</v>
      </c>
      <c r="E67" s="465"/>
      <c r="F67" s="144"/>
      <c r="G67" s="144"/>
      <c r="H67" s="144"/>
      <c r="I67" s="35"/>
      <c r="J67" s="38"/>
      <c r="K67" s="38"/>
      <c r="L67" s="38">
        <f t="shared" si="4"/>
        <v>0</v>
      </c>
      <c r="M67" s="38">
        <f t="shared" si="11"/>
        <v>0</v>
      </c>
      <c r="N67" s="363">
        <f t="shared" si="5"/>
        <v>0</v>
      </c>
      <c r="O67" s="144"/>
      <c r="P67" s="144"/>
      <c r="Q67" s="144"/>
      <c r="R67" s="144"/>
      <c r="S67" s="35"/>
      <c r="T67" s="38"/>
      <c r="U67" s="38"/>
      <c r="V67" s="38">
        <f t="shared" si="12"/>
        <v>0</v>
      </c>
      <c r="W67" s="38">
        <f t="shared" si="13"/>
        <v>0</v>
      </c>
      <c r="X67" s="169">
        <f t="shared" si="6"/>
        <v>0</v>
      </c>
      <c r="Y67" s="38"/>
      <c r="Z67" s="38"/>
      <c r="AA67" s="212">
        <f t="shared" si="7"/>
        <v>0</v>
      </c>
      <c r="AB67" s="38"/>
      <c r="AC67" s="38"/>
      <c r="AD67" s="38"/>
      <c r="AE67" s="381">
        <f t="shared" si="8"/>
        <v>0</v>
      </c>
      <c r="AF67" s="203"/>
      <c r="AG67" s="163"/>
      <c r="AH67" s="38"/>
      <c r="AI67" s="171">
        <f t="shared" si="9"/>
        <v>0</v>
      </c>
      <c r="AJ67" s="174">
        <f t="shared" si="14"/>
        <v>0</v>
      </c>
      <c r="AK67" s="459">
        <f t="shared" si="10"/>
        <v>0</v>
      </c>
    </row>
    <row r="68" spans="1:37" x14ac:dyDescent="0.25">
      <c r="A68" s="248">
        <v>56</v>
      </c>
      <c r="B68" s="19" t="s">
        <v>53</v>
      </c>
      <c r="C68" s="20" t="s">
        <v>12</v>
      </c>
      <c r="D68" s="52">
        <f>'Вт День 2 Нед 1'!AK68</f>
        <v>0</v>
      </c>
      <c r="E68" s="463"/>
      <c r="F68" s="144"/>
      <c r="G68" s="144"/>
      <c r="H68" s="144"/>
      <c r="I68" s="35"/>
      <c r="J68" s="38"/>
      <c r="K68" s="38"/>
      <c r="L68" s="38">
        <f t="shared" si="4"/>
        <v>0</v>
      </c>
      <c r="M68" s="38">
        <f t="shared" si="11"/>
        <v>0</v>
      </c>
      <c r="N68" s="363">
        <f t="shared" si="5"/>
        <v>0</v>
      </c>
      <c r="O68" s="144"/>
      <c r="P68" s="144"/>
      <c r="Q68" s="144"/>
      <c r="R68" s="144"/>
      <c r="S68" s="35"/>
      <c r="T68" s="38"/>
      <c r="U68" s="38"/>
      <c r="V68" s="38">
        <f t="shared" si="12"/>
        <v>0</v>
      </c>
      <c r="W68" s="38">
        <f t="shared" si="13"/>
        <v>0</v>
      </c>
      <c r="X68" s="169">
        <f t="shared" si="6"/>
        <v>0</v>
      </c>
      <c r="Y68" s="38"/>
      <c r="Z68" s="38"/>
      <c r="AA68" s="212">
        <f t="shared" si="7"/>
        <v>0</v>
      </c>
      <c r="AB68" s="38"/>
      <c r="AC68" s="38"/>
      <c r="AD68" s="38"/>
      <c r="AE68" s="381">
        <f t="shared" si="8"/>
        <v>0</v>
      </c>
      <c r="AF68" s="203"/>
      <c r="AG68" s="163"/>
      <c r="AH68" s="38"/>
      <c r="AI68" s="171">
        <f t="shared" si="9"/>
        <v>0</v>
      </c>
      <c r="AJ68" s="174">
        <f t="shared" si="14"/>
        <v>0</v>
      </c>
      <c r="AK68" s="459">
        <f t="shared" si="10"/>
        <v>0</v>
      </c>
    </row>
    <row r="69" spans="1:37" x14ac:dyDescent="0.25">
      <c r="A69" s="248">
        <v>57</v>
      </c>
      <c r="B69" s="16" t="s">
        <v>54</v>
      </c>
      <c r="C69" s="17" t="s">
        <v>12</v>
      </c>
      <c r="D69" s="52">
        <f>'Вт День 2 Нед 1'!AK69</f>
        <v>0</v>
      </c>
      <c r="E69" s="463"/>
      <c r="F69" s="144"/>
      <c r="G69" s="144"/>
      <c r="H69" s="144"/>
      <c r="I69" s="35"/>
      <c r="J69" s="38"/>
      <c r="K69" s="38"/>
      <c r="L69" s="38">
        <f t="shared" si="4"/>
        <v>0</v>
      </c>
      <c r="M69" s="38">
        <f t="shared" si="11"/>
        <v>0</v>
      </c>
      <c r="N69" s="363">
        <f t="shared" si="5"/>
        <v>0</v>
      </c>
      <c r="O69" s="144"/>
      <c r="P69" s="144"/>
      <c r="Q69" s="144"/>
      <c r="R69" s="144"/>
      <c r="S69" s="35"/>
      <c r="T69" s="38"/>
      <c r="U69" s="38"/>
      <c r="V69" s="38">
        <f t="shared" si="12"/>
        <v>0</v>
      </c>
      <c r="W69" s="38">
        <f t="shared" si="13"/>
        <v>0</v>
      </c>
      <c r="X69" s="169">
        <f t="shared" si="6"/>
        <v>0</v>
      </c>
      <c r="Y69" s="38"/>
      <c r="Z69" s="38"/>
      <c r="AA69" s="212">
        <f t="shared" si="7"/>
        <v>0</v>
      </c>
      <c r="AB69" s="38"/>
      <c r="AC69" s="38"/>
      <c r="AD69" s="38"/>
      <c r="AE69" s="381">
        <f t="shared" si="8"/>
        <v>0</v>
      </c>
      <c r="AF69" s="203"/>
      <c r="AG69" s="163"/>
      <c r="AH69" s="38"/>
      <c r="AI69" s="171">
        <f t="shared" si="9"/>
        <v>0</v>
      </c>
      <c r="AJ69" s="174">
        <f t="shared" si="14"/>
        <v>0</v>
      </c>
      <c r="AK69" s="459">
        <f t="shared" si="10"/>
        <v>0</v>
      </c>
    </row>
    <row r="70" spans="1:37" x14ac:dyDescent="0.25">
      <c r="A70" s="248">
        <v>58</v>
      </c>
      <c r="B70" s="16" t="s">
        <v>55</v>
      </c>
      <c r="C70" s="17" t="s">
        <v>12</v>
      </c>
      <c r="D70" s="52">
        <f>'Вт День 2 Нед 1'!AK70</f>
        <v>0</v>
      </c>
      <c r="E70" s="463"/>
      <c r="F70" s="144"/>
      <c r="G70" s="144"/>
      <c r="H70" s="144"/>
      <c r="I70" s="35"/>
      <c r="J70" s="38"/>
      <c r="K70" s="38"/>
      <c r="L70" s="38">
        <f t="shared" si="4"/>
        <v>0</v>
      </c>
      <c r="M70" s="38">
        <f t="shared" si="11"/>
        <v>0</v>
      </c>
      <c r="N70" s="363">
        <f t="shared" si="5"/>
        <v>0</v>
      </c>
      <c r="O70" s="144"/>
      <c r="P70" s="144"/>
      <c r="Q70" s="144"/>
      <c r="R70" s="144"/>
      <c r="S70" s="35"/>
      <c r="T70" s="38"/>
      <c r="U70" s="38"/>
      <c r="V70" s="38">
        <f t="shared" si="12"/>
        <v>0</v>
      </c>
      <c r="W70" s="38">
        <f t="shared" si="13"/>
        <v>0</v>
      </c>
      <c r="X70" s="169">
        <f t="shared" si="6"/>
        <v>0</v>
      </c>
      <c r="Y70" s="38"/>
      <c r="Z70" s="38"/>
      <c r="AA70" s="212">
        <f t="shared" si="7"/>
        <v>0</v>
      </c>
      <c r="AB70" s="38"/>
      <c r="AC70" s="38"/>
      <c r="AD70" s="38"/>
      <c r="AE70" s="381">
        <f t="shared" si="8"/>
        <v>0</v>
      </c>
      <c r="AF70" s="203"/>
      <c r="AG70" s="163"/>
      <c r="AH70" s="38"/>
      <c r="AI70" s="171">
        <f t="shared" si="9"/>
        <v>0</v>
      </c>
      <c r="AJ70" s="174">
        <f t="shared" si="14"/>
        <v>0</v>
      </c>
      <c r="AK70" s="459">
        <f t="shared" si="10"/>
        <v>0</v>
      </c>
    </row>
    <row r="71" spans="1:37" x14ac:dyDescent="0.25">
      <c r="A71" s="248">
        <v>59</v>
      </c>
      <c r="B71" s="16" t="s">
        <v>56</v>
      </c>
      <c r="C71" s="17" t="s">
        <v>12</v>
      </c>
      <c r="D71" s="52">
        <f>'Вт День 2 Нед 1'!AK71</f>
        <v>0</v>
      </c>
      <c r="E71" s="463"/>
      <c r="F71" s="144"/>
      <c r="G71" s="435">
        <v>3.0000000000000001E-3</v>
      </c>
      <c r="H71" s="144"/>
      <c r="I71" s="35"/>
      <c r="J71" s="38"/>
      <c r="K71" s="38"/>
      <c r="L71" s="38">
        <f t="shared" si="4"/>
        <v>0</v>
      </c>
      <c r="M71" s="38">
        <f t="shared" ref="M71:M102" si="15">(K71+F71+J71+I71+H71)*$M$5</f>
        <v>0</v>
      </c>
      <c r="N71" s="363">
        <f t="shared" si="5"/>
        <v>0</v>
      </c>
      <c r="O71" s="144"/>
      <c r="P71" s="144"/>
      <c r="Q71" s="435">
        <v>3.0000000000000001E-3</v>
      </c>
      <c r="R71" s="144"/>
      <c r="S71" s="35"/>
      <c r="T71" s="38"/>
      <c r="U71" s="38"/>
      <c r="V71" s="38">
        <f t="shared" ref="V71:V102" si="16">(O71+P71+Q71+R71+S71+T71)*$V$5</f>
        <v>0</v>
      </c>
      <c r="W71" s="38">
        <f t="shared" ref="W71:W102" si="17">(U71+O71+S71+R71+Q71)*$W$5</f>
        <v>0</v>
      </c>
      <c r="X71" s="169">
        <f t="shared" si="6"/>
        <v>0</v>
      </c>
      <c r="Y71" s="38"/>
      <c r="Z71" s="38"/>
      <c r="AA71" s="212">
        <f t="shared" si="7"/>
        <v>0</v>
      </c>
      <c r="AB71" s="38"/>
      <c r="AC71" s="38"/>
      <c r="AD71" s="38"/>
      <c r="AE71" s="381">
        <f t="shared" si="8"/>
        <v>0</v>
      </c>
      <c r="AF71" s="203">
        <v>3.0000000000000001E-3</v>
      </c>
      <c r="AG71" s="163"/>
      <c r="AH71" s="38"/>
      <c r="AI71" s="171">
        <f t="shared" si="9"/>
        <v>0</v>
      </c>
      <c r="AJ71" s="174">
        <f t="shared" ref="AJ71:AJ102" si="18">N71+X71+AA71+AE71+AI71</f>
        <v>0</v>
      </c>
      <c r="AK71" s="459">
        <f t="shared" si="10"/>
        <v>0</v>
      </c>
    </row>
    <row r="72" spans="1:37" x14ac:dyDescent="0.25">
      <c r="A72" s="248">
        <v>60</v>
      </c>
      <c r="B72" s="47" t="s">
        <v>109</v>
      </c>
      <c r="C72" s="55" t="s">
        <v>12</v>
      </c>
      <c r="D72" s="52">
        <f>'Вт День 2 Нед 1'!AK72</f>
        <v>0</v>
      </c>
      <c r="E72" s="466"/>
      <c r="F72" s="144"/>
      <c r="G72" s="144"/>
      <c r="H72" s="144"/>
      <c r="I72" s="35"/>
      <c r="J72" s="38"/>
      <c r="K72" s="38"/>
      <c r="L72" s="38">
        <f t="shared" ref="L72:L135" si="19">(F72+G72+I72+J72+K72+H72)*$L$5</f>
        <v>0</v>
      </c>
      <c r="M72" s="38">
        <f t="shared" si="15"/>
        <v>0</v>
      </c>
      <c r="N72" s="363">
        <f t="shared" ref="N72:N135" si="20">(K72+I72+H72+G72+F72)*$N$5</f>
        <v>0</v>
      </c>
      <c r="O72" s="144"/>
      <c r="P72" s="144"/>
      <c r="Q72" s="144"/>
      <c r="R72" s="144"/>
      <c r="S72" s="35"/>
      <c r="T72" s="38"/>
      <c r="U72" s="38"/>
      <c r="V72" s="38">
        <f t="shared" si="16"/>
        <v>0</v>
      </c>
      <c r="W72" s="38">
        <f t="shared" si="17"/>
        <v>0</v>
      </c>
      <c r="X72" s="169">
        <f t="shared" ref="X72:X135" si="21">V72+W72</f>
        <v>0</v>
      </c>
      <c r="Y72" s="38"/>
      <c r="Z72" s="38"/>
      <c r="AA72" s="212">
        <f t="shared" ref="AA72:AA135" si="22">(Z72+Y72)*$AA$5</f>
        <v>0</v>
      </c>
      <c r="AB72" s="38"/>
      <c r="AC72" s="38"/>
      <c r="AD72" s="38"/>
      <c r="AE72" s="381">
        <f t="shared" ref="AE72:AE135" si="23">(AD72+AC72+AB72)*$AE$5</f>
        <v>0</v>
      </c>
      <c r="AF72" s="203"/>
      <c r="AG72" s="163"/>
      <c r="AH72" s="38"/>
      <c r="AI72" s="171">
        <f t="shared" ref="AI72:AI135" si="24">(AF72+AG72+AH72)*$AI$5</f>
        <v>0</v>
      </c>
      <c r="AJ72" s="174">
        <f t="shared" si="18"/>
        <v>0</v>
      </c>
      <c r="AK72" s="459">
        <f t="shared" ref="AK72:AK135" si="25">(D72+E72)-AJ72</f>
        <v>0</v>
      </c>
    </row>
    <row r="73" spans="1:37" x14ac:dyDescent="0.25">
      <c r="A73" s="242"/>
      <c r="B73" s="280" t="s">
        <v>197</v>
      </c>
      <c r="C73" s="7"/>
      <c r="D73" s="52">
        <f>'Вт День 2 Нед 1'!AK73</f>
        <v>0</v>
      </c>
      <c r="E73" s="7"/>
      <c r="F73" s="144"/>
      <c r="G73" s="144"/>
      <c r="H73" s="144"/>
      <c r="I73" s="35"/>
      <c r="J73" s="38"/>
      <c r="K73" s="38"/>
      <c r="L73" s="38">
        <f t="shared" si="19"/>
        <v>0</v>
      </c>
      <c r="M73" s="38">
        <f t="shared" si="15"/>
        <v>0</v>
      </c>
      <c r="N73" s="363">
        <f t="shared" si="20"/>
        <v>0</v>
      </c>
      <c r="O73" s="144"/>
      <c r="P73" s="144"/>
      <c r="Q73" s="144"/>
      <c r="R73" s="144"/>
      <c r="S73" s="35"/>
      <c r="T73" s="38"/>
      <c r="U73" s="38"/>
      <c r="V73" s="38">
        <f t="shared" si="16"/>
        <v>0</v>
      </c>
      <c r="W73" s="38">
        <f t="shared" si="17"/>
        <v>0</v>
      </c>
      <c r="X73" s="169">
        <f t="shared" si="21"/>
        <v>0</v>
      </c>
      <c r="Y73" s="38"/>
      <c r="Z73" s="38"/>
      <c r="AA73" s="212">
        <f t="shared" si="22"/>
        <v>0</v>
      </c>
      <c r="AB73" s="38"/>
      <c r="AC73" s="38"/>
      <c r="AD73" s="38"/>
      <c r="AE73" s="381">
        <f t="shared" si="23"/>
        <v>0</v>
      </c>
      <c r="AF73" s="203"/>
      <c r="AG73" s="163"/>
      <c r="AH73" s="38"/>
      <c r="AI73" s="171">
        <f t="shared" si="24"/>
        <v>0</v>
      </c>
      <c r="AJ73" s="174">
        <f t="shared" si="18"/>
        <v>0</v>
      </c>
      <c r="AK73" s="459">
        <f t="shared" si="25"/>
        <v>0</v>
      </c>
    </row>
    <row r="74" spans="1:37" x14ac:dyDescent="0.25">
      <c r="A74" s="242">
        <v>61</v>
      </c>
      <c r="B74" s="16" t="s">
        <v>57</v>
      </c>
      <c r="C74" s="17" t="s">
        <v>12</v>
      </c>
      <c r="D74" s="52">
        <f>'Вт День 2 Нед 1'!AK74</f>
        <v>0</v>
      </c>
      <c r="E74" s="463"/>
      <c r="F74" s="144"/>
      <c r="G74" s="144"/>
      <c r="H74" s="144"/>
      <c r="I74" s="35">
        <v>5.0000000000000001E-4</v>
      </c>
      <c r="J74" s="38"/>
      <c r="K74" s="38"/>
      <c r="L74" s="38">
        <f t="shared" si="19"/>
        <v>0</v>
      </c>
      <c r="M74" s="38">
        <f t="shared" si="15"/>
        <v>0</v>
      </c>
      <c r="N74" s="363">
        <f t="shared" si="20"/>
        <v>0</v>
      </c>
      <c r="O74" s="144"/>
      <c r="P74" s="144"/>
      <c r="Q74" s="144"/>
      <c r="R74" s="144"/>
      <c r="S74" s="35">
        <v>5.0000000000000001E-4</v>
      </c>
      <c r="T74" s="38"/>
      <c r="U74" s="38"/>
      <c r="V74" s="38">
        <f t="shared" si="16"/>
        <v>0</v>
      </c>
      <c r="W74" s="38">
        <f t="shared" si="17"/>
        <v>0</v>
      </c>
      <c r="X74" s="169">
        <f t="shared" si="21"/>
        <v>0</v>
      </c>
      <c r="Y74" s="38"/>
      <c r="Z74" s="212">
        <v>5.0000000000000001E-4</v>
      </c>
      <c r="AA74" s="212">
        <f t="shared" si="22"/>
        <v>0</v>
      </c>
      <c r="AB74" s="38"/>
      <c r="AC74" s="38"/>
      <c r="AD74" s="38"/>
      <c r="AE74" s="381">
        <f t="shared" si="23"/>
        <v>0</v>
      </c>
      <c r="AF74" s="203"/>
      <c r="AG74" s="163"/>
      <c r="AH74" s="38"/>
      <c r="AI74" s="171">
        <f t="shared" si="24"/>
        <v>0</v>
      </c>
      <c r="AJ74" s="174">
        <f t="shared" si="18"/>
        <v>0</v>
      </c>
      <c r="AK74" s="459">
        <f t="shared" si="25"/>
        <v>0</v>
      </c>
    </row>
    <row r="75" spans="1:37" x14ac:dyDescent="0.25">
      <c r="A75" s="242">
        <v>62</v>
      </c>
      <c r="B75" s="16" t="s">
        <v>58</v>
      </c>
      <c r="C75" s="17" t="s">
        <v>12</v>
      </c>
      <c r="D75" s="52">
        <f>'Вт День 2 Нед 1'!AK75</f>
        <v>0</v>
      </c>
      <c r="E75" s="463"/>
      <c r="F75" s="144"/>
      <c r="G75" s="144"/>
      <c r="H75" s="144"/>
      <c r="I75" s="35"/>
      <c r="J75" s="38"/>
      <c r="K75" s="38"/>
      <c r="L75" s="38">
        <f t="shared" si="19"/>
        <v>0</v>
      </c>
      <c r="M75" s="38">
        <f t="shared" si="15"/>
        <v>0</v>
      </c>
      <c r="N75" s="363">
        <f t="shared" si="20"/>
        <v>0</v>
      </c>
      <c r="O75" s="144"/>
      <c r="P75" s="144"/>
      <c r="Q75" s="144"/>
      <c r="R75" s="144"/>
      <c r="S75" s="35"/>
      <c r="T75" s="38"/>
      <c r="U75" s="38"/>
      <c r="V75" s="38">
        <f t="shared" si="16"/>
        <v>0</v>
      </c>
      <c r="W75" s="38">
        <f t="shared" si="17"/>
        <v>0</v>
      </c>
      <c r="X75" s="169">
        <f t="shared" si="21"/>
        <v>0</v>
      </c>
      <c r="Y75" s="38"/>
      <c r="Z75" s="38"/>
      <c r="AA75" s="212">
        <f t="shared" si="22"/>
        <v>0</v>
      </c>
      <c r="AB75" s="38"/>
      <c r="AC75" s="38"/>
      <c r="AD75" s="38"/>
      <c r="AE75" s="381">
        <f t="shared" si="23"/>
        <v>0</v>
      </c>
      <c r="AF75" s="203"/>
      <c r="AG75" s="163"/>
      <c r="AH75" s="38"/>
      <c r="AI75" s="171">
        <f t="shared" si="24"/>
        <v>0</v>
      </c>
      <c r="AJ75" s="174">
        <f t="shared" si="18"/>
        <v>0</v>
      </c>
      <c r="AK75" s="459">
        <f t="shared" si="25"/>
        <v>0</v>
      </c>
    </row>
    <row r="76" spans="1:37" x14ac:dyDescent="0.25">
      <c r="A76" s="242">
        <v>63</v>
      </c>
      <c r="B76" s="16" t="s">
        <v>59</v>
      </c>
      <c r="C76" s="17" t="s">
        <v>12</v>
      </c>
      <c r="D76" s="52">
        <f>'Вт День 2 Нед 1'!AK76</f>
        <v>0</v>
      </c>
      <c r="E76" s="463"/>
      <c r="F76" s="144"/>
      <c r="G76" s="144"/>
      <c r="H76" s="144"/>
      <c r="I76" s="35"/>
      <c r="J76" s="38"/>
      <c r="K76" s="38"/>
      <c r="L76" s="38">
        <f t="shared" si="19"/>
        <v>0</v>
      </c>
      <c r="M76" s="38">
        <f t="shared" si="15"/>
        <v>0</v>
      </c>
      <c r="N76" s="363">
        <f t="shared" si="20"/>
        <v>0</v>
      </c>
      <c r="O76" s="144"/>
      <c r="P76" s="144"/>
      <c r="Q76" s="144"/>
      <c r="R76" s="144"/>
      <c r="S76" s="35"/>
      <c r="T76" s="38"/>
      <c r="U76" s="38"/>
      <c r="V76" s="38">
        <f t="shared" si="16"/>
        <v>0</v>
      </c>
      <c r="W76" s="38">
        <f t="shared" si="17"/>
        <v>0</v>
      </c>
      <c r="X76" s="169">
        <f t="shared" si="21"/>
        <v>0</v>
      </c>
      <c r="Y76" s="38"/>
      <c r="Z76" s="38"/>
      <c r="AA76" s="212">
        <f t="shared" si="22"/>
        <v>0</v>
      </c>
      <c r="AB76" s="38"/>
      <c r="AC76" s="38"/>
      <c r="AD76" s="38"/>
      <c r="AE76" s="381">
        <f t="shared" si="23"/>
        <v>0</v>
      </c>
      <c r="AF76" s="203"/>
      <c r="AG76" s="163"/>
      <c r="AH76" s="38"/>
      <c r="AI76" s="171">
        <f t="shared" si="24"/>
        <v>0</v>
      </c>
      <c r="AJ76" s="174">
        <f t="shared" si="18"/>
        <v>0</v>
      </c>
      <c r="AK76" s="459">
        <f t="shared" si="25"/>
        <v>0</v>
      </c>
    </row>
    <row r="77" spans="1:37" x14ac:dyDescent="0.25">
      <c r="A77" s="242">
        <v>64</v>
      </c>
      <c r="B77" s="16" t="s">
        <v>60</v>
      </c>
      <c r="C77" s="17" t="s">
        <v>12</v>
      </c>
      <c r="D77" s="52">
        <f>'Вт День 2 Нед 1'!AK77</f>
        <v>0</v>
      </c>
      <c r="E77" s="463"/>
      <c r="F77" s="144"/>
      <c r="G77" s="144"/>
      <c r="H77" s="144"/>
      <c r="I77" s="35"/>
      <c r="J77" s="38"/>
      <c r="K77" s="38"/>
      <c r="L77" s="38">
        <f t="shared" si="19"/>
        <v>0</v>
      </c>
      <c r="M77" s="38">
        <f t="shared" si="15"/>
        <v>0</v>
      </c>
      <c r="N77" s="363">
        <f t="shared" si="20"/>
        <v>0</v>
      </c>
      <c r="O77" s="144"/>
      <c r="P77" s="144"/>
      <c r="Q77" s="144"/>
      <c r="R77" s="144"/>
      <c r="S77" s="35"/>
      <c r="T77" s="38"/>
      <c r="U77" s="38"/>
      <c r="V77" s="38">
        <f t="shared" si="16"/>
        <v>0</v>
      </c>
      <c r="W77" s="38">
        <f t="shared" si="17"/>
        <v>0</v>
      </c>
      <c r="X77" s="169">
        <f t="shared" si="21"/>
        <v>0</v>
      </c>
      <c r="Y77" s="38"/>
      <c r="Z77" s="38"/>
      <c r="AA77" s="212">
        <f t="shared" si="22"/>
        <v>0</v>
      </c>
      <c r="AB77" s="38"/>
      <c r="AC77" s="38"/>
      <c r="AD77" s="38"/>
      <c r="AE77" s="381">
        <f t="shared" si="23"/>
        <v>0</v>
      </c>
      <c r="AF77" s="203"/>
      <c r="AG77" s="163"/>
      <c r="AH77" s="38"/>
      <c r="AI77" s="171">
        <f t="shared" si="24"/>
        <v>0</v>
      </c>
      <c r="AJ77" s="174">
        <f t="shared" si="18"/>
        <v>0</v>
      </c>
      <c r="AK77" s="459">
        <f t="shared" si="25"/>
        <v>0</v>
      </c>
    </row>
    <row r="78" spans="1:37" x14ac:dyDescent="0.25">
      <c r="A78" s="242">
        <v>65</v>
      </c>
      <c r="B78" s="16" t="s">
        <v>194</v>
      </c>
      <c r="C78" s="17" t="s">
        <v>12</v>
      </c>
      <c r="D78" s="52">
        <f>'Вт День 2 Нед 1'!AK78</f>
        <v>0</v>
      </c>
      <c r="E78" s="463"/>
      <c r="F78" s="144"/>
      <c r="G78" s="144"/>
      <c r="H78" s="144"/>
      <c r="I78" s="35"/>
      <c r="J78" s="38"/>
      <c r="K78" s="38"/>
      <c r="L78" s="38">
        <f t="shared" si="19"/>
        <v>0</v>
      </c>
      <c r="M78" s="38">
        <f t="shared" si="15"/>
        <v>0</v>
      </c>
      <c r="N78" s="363">
        <f t="shared" si="20"/>
        <v>0</v>
      </c>
      <c r="O78" s="144"/>
      <c r="P78" s="144"/>
      <c r="Q78" s="144"/>
      <c r="R78" s="144"/>
      <c r="S78" s="35"/>
      <c r="T78" s="38"/>
      <c r="U78" s="38"/>
      <c r="V78" s="38">
        <f t="shared" si="16"/>
        <v>0</v>
      </c>
      <c r="W78" s="38">
        <f t="shared" si="17"/>
        <v>0</v>
      </c>
      <c r="X78" s="169">
        <f t="shared" si="21"/>
        <v>0</v>
      </c>
      <c r="Y78" s="38"/>
      <c r="Z78" s="38"/>
      <c r="AA78" s="212">
        <f t="shared" si="22"/>
        <v>0</v>
      </c>
      <c r="AB78" s="38"/>
      <c r="AC78" s="38"/>
      <c r="AD78" s="38"/>
      <c r="AE78" s="381">
        <f t="shared" si="23"/>
        <v>0</v>
      </c>
      <c r="AF78" s="203"/>
      <c r="AG78" s="163"/>
      <c r="AH78" s="38"/>
      <c r="AI78" s="171">
        <f t="shared" si="24"/>
        <v>0</v>
      </c>
      <c r="AJ78" s="174">
        <f t="shared" si="18"/>
        <v>0</v>
      </c>
      <c r="AK78" s="459">
        <f t="shared" si="25"/>
        <v>0</v>
      </c>
    </row>
    <row r="79" spans="1:37" x14ac:dyDescent="0.25">
      <c r="A79" s="242"/>
      <c r="B79" s="280" t="s">
        <v>195</v>
      </c>
      <c r="C79" s="7"/>
      <c r="D79" s="52">
        <f>'Вт День 2 Нед 1'!AK79</f>
        <v>0</v>
      </c>
      <c r="E79" s="7"/>
      <c r="F79" s="144"/>
      <c r="G79" s="144"/>
      <c r="H79" s="144"/>
      <c r="I79" s="35"/>
      <c r="J79" s="38"/>
      <c r="K79" s="38"/>
      <c r="L79" s="38">
        <f t="shared" si="19"/>
        <v>0</v>
      </c>
      <c r="M79" s="38">
        <f t="shared" si="15"/>
        <v>0</v>
      </c>
      <c r="N79" s="363">
        <f t="shared" si="20"/>
        <v>0</v>
      </c>
      <c r="O79" s="144"/>
      <c r="P79" s="144"/>
      <c r="Q79" s="144"/>
      <c r="R79" s="144"/>
      <c r="S79" s="35"/>
      <c r="T79" s="38"/>
      <c r="U79" s="38"/>
      <c r="V79" s="38">
        <f t="shared" si="16"/>
        <v>0</v>
      </c>
      <c r="W79" s="38">
        <f t="shared" si="17"/>
        <v>0</v>
      </c>
      <c r="X79" s="169">
        <f t="shared" si="21"/>
        <v>0</v>
      </c>
      <c r="Y79" s="38"/>
      <c r="Z79" s="38"/>
      <c r="AA79" s="212">
        <f t="shared" si="22"/>
        <v>0</v>
      </c>
      <c r="AB79" s="38"/>
      <c r="AC79" s="38"/>
      <c r="AD79" s="38"/>
      <c r="AE79" s="381">
        <f t="shared" si="23"/>
        <v>0</v>
      </c>
      <c r="AF79" s="203"/>
      <c r="AG79" s="163"/>
      <c r="AH79" s="38"/>
      <c r="AI79" s="171">
        <f t="shared" si="24"/>
        <v>0</v>
      </c>
      <c r="AJ79" s="174">
        <f t="shared" si="18"/>
        <v>0</v>
      </c>
      <c r="AK79" s="459">
        <f t="shared" si="25"/>
        <v>0</v>
      </c>
    </row>
    <row r="80" spans="1:37" x14ac:dyDescent="0.25">
      <c r="A80" s="242">
        <v>66</v>
      </c>
      <c r="B80" s="19" t="s">
        <v>66</v>
      </c>
      <c r="C80" s="20" t="s">
        <v>12</v>
      </c>
      <c r="D80" s="52">
        <f>'Вт День 2 Нед 1'!AK80</f>
        <v>0</v>
      </c>
      <c r="E80" s="463"/>
      <c r="F80" s="144"/>
      <c r="G80" s="144"/>
      <c r="H80" s="144"/>
      <c r="I80" s="35"/>
      <c r="J80" s="38"/>
      <c r="K80" s="38"/>
      <c r="L80" s="38">
        <f t="shared" si="19"/>
        <v>0</v>
      </c>
      <c r="M80" s="38">
        <f t="shared" si="15"/>
        <v>0</v>
      </c>
      <c r="N80" s="363">
        <f t="shared" si="20"/>
        <v>0</v>
      </c>
      <c r="O80" s="144"/>
      <c r="P80" s="144"/>
      <c r="Q80" s="144"/>
      <c r="R80" s="144"/>
      <c r="S80" s="35"/>
      <c r="T80" s="38"/>
      <c r="U80" s="38"/>
      <c r="V80" s="38">
        <f t="shared" si="16"/>
        <v>0</v>
      </c>
      <c r="W80" s="38">
        <f t="shared" si="17"/>
        <v>0</v>
      </c>
      <c r="X80" s="169">
        <f t="shared" si="21"/>
        <v>0</v>
      </c>
      <c r="Y80" s="38"/>
      <c r="Z80" s="38"/>
      <c r="AA80" s="212">
        <f t="shared" si="22"/>
        <v>0</v>
      </c>
      <c r="AB80" s="38"/>
      <c r="AC80" s="38">
        <v>2.0400000000000001E-2</v>
      </c>
      <c r="AD80" s="38"/>
      <c r="AE80" s="381">
        <f t="shared" si="23"/>
        <v>0</v>
      </c>
      <c r="AF80" s="203"/>
      <c r="AG80" s="163"/>
      <c r="AH80" s="38"/>
      <c r="AI80" s="171">
        <f t="shared" si="24"/>
        <v>0</v>
      </c>
      <c r="AJ80" s="174">
        <f t="shared" si="18"/>
        <v>0</v>
      </c>
      <c r="AK80" s="459">
        <f t="shared" si="25"/>
        <v>0</v>
      </c>
    </row>
    <row r="81" spans="1:37" x14ac:dyDescent="0.25">
      <c r="A81" s="242">
        <v>67</v>
      </c>
      <c r="B81" s="19" t="s">
        <v>67</v>
      </c>
      <c r="C81" s="20" t="s">
        <v>12</v>
      </c>
      <c r="D81" s="52">
        <f>'Вт День 2 Нед 1'!AK81</f>
        <v>0</v>
      </c>
      <c r="E81" s="463"/>
      <c r="F81" s="144"/>
      <c r="G81" s="144"/>
      <c r="H81" s="144"/>
      <c r="I81" s="35"/>
      <c r="J81" s="38"/>
      <c r="K81" s="38"/>
      <c r="L81" s="38">
        <f t="shared" si="19"/>
        <v>0</v>
      </c>
      <c r="M81" s="38">
        <f t="shared" si="15"/>
        <v>0</v>
      </c>
      <c r="N81" s="363">
        <f t="shared" si="20"/>
        <v>0</v>
      </c>
      <c r="O81" s="144"/>
      <c r="P81" s="144"/>
      <c r="Q81" s="144"/>
      <c r="R81" s="144"/>
      <c r="S81" s="35"/>
      <c r="T81" s="38"/>
      <c r="U81" s="38"/>
      <c r="V81" s="38">
        <f t="shared" si="16"/>
        <v>0</v>
      </c>
      <c r="W81" s="38">
        <f t="shared" si="17"/>
        <v>0</v>
      </c>
      <c r="X81" s="169">
        <f t="shared" si="21"/>
        <v>0</v>
      </c>
      <c r="Y81" s="38"/>
      <c r="Z81" s="38"/>
      <c r="AA81" s="212">
        <f t="shared" si="22"/>
        <v>0</v>
      </c>
      <c r="AB81" s="38"/>
      <c r="AC81" s="38"/>
      <c r="AD81" s="38"/>
      <c r="AE81" s="381">
        <f t="shared" si="23"/>
        <v>0</v>
      </c>
      <c r="AF81" s="203"/>
      <c r="AG81" s="163"/>
      <c r="AH81" s="38"/>
      <c r="AI81" s="171">
        <f t="shared" si="24"/>
        <v>0</v>
      </c>
      <c r="AJ81" s="174">
        <f t="shared" si="18"/>
        <v>0</v>
      </c>
      <c r="AK81" s="459">
        <f t="shared" si="25"/>
        <v>0</v>
      </c>
    </row>
    <row r="82" spans="1:37" x14ac:dyDescent="0.25">
      <c r="A82" s="242">
        <v>68</v>
      </c>
      <c r="B82" s="19" t="s">
        <v>68</v>
      </c>
      <c r="C82" s="20" t="s">
        <v>12</v>
      </c>
      <c r="D82" s="52">
        <f>'Вт День 2 Нед 1'!AK82</f>
        <v>0</v>
      </c>
      <c r="E82" s="463"/>
      <c r="F82" s="144"/>
      <c r="G82" s="144"/>
      <c r="H82" s="144"/>
      <c r="I82" s="35"/>
      <c r="J82" s="38"/>
      <c r="K82" s="38"/>
      <c r="L82" s="38">
        <f t="shared" si="19"/>
        <v>0</v>
      </c>
      <c r="M82" s="38">
        <f t="shared" si="15"/>
        <v>0</v>
      </c>
      <c r="N82" s="363">
        <f t="shared" si="20"/>
        <v>0</v>
      </c>
      <c r="O82" s="144"/>
      <c r="P82" s="144"/>
      <c r="Q82" s="144"/>
      <c r="R82" s="144"/>
      <c r="S82" s="35"/>
      <c r="T82" s="38"/>
      <c r="U82" s="38"/>
      <c r="V82" s="38">
        <f t="shared" si="16"/>
        <v>0</v>
      </c>
      <c r="W82" s="38">
        <f t="shared" si="17"/>
        <v>0</v>
      </c>
      <c r="X82" s="169">
        <f t="shared" si="21"/>
        <v>0</v>
      </c>
      <c r="Y82" s="38"/>
      <c r="Z82" s="38"/>
      <c r="AA82" s="212">
        <f t="shared" si="22"/>
        <v>0</v>
      </c>
      <c r="AB82" s="38"/>
      <c r="AC82" s="38"/>
      <c r="AD82" s="38"/>
      <c r="AE82" s="381">
        <f t="shared" si="23"/>
        <v>0</v>
      </c>
      <c r="AF82" s="203"/>
      <c r="AG82" s="163"/>
      <c r="AH82" s="38"/>
      <c r="AI82" s="171">
        <f t="shared" si="24"/>
        <v>0</v>
      </c>
      <c r="AJ82" s="174">
        <f t="shared" si="18"/>
        <v>0</v>
      </c>
      <c r="AK82" s="459">
        <f t="shared" si="25"/>
        <v>0</v>
      </c>
    </row>
    <row r="83" spans="1:37" x14ac:dyDescent="0.25">
      <c r="A83" s="242">
        <v>69</v>
      </c>
      <c r="B83" s="16" t="s">
        <v>69</v>
      </c>
      <c r="C83" s="17" t="s">
        <v>12</v>
      </c>
      <c r="D83" s="52">
        <f>'Вт День 2 Нед 1'!AK83</f>
        <v>0</v>
      </c>
      <c r="E83" s="463"/>
      <c r="F83" s="144"/>
      <c r="G83" s="144"/>
      <c r="H83" s="144"/>
      <c r="I83" s="35"/>
      <c r="J83" s="38"/>
      <c r="K83" s="38"/>
      <c r="L83" s="38">
        <f t="shared" si="19"/>
        <v>0</v>
      </c>
      <c r="M83" s="38">
        <f t="shared" si="15"/>
        <v>0</v>
      </c>
      <c r="N83" s="363">
        <f t="shared" si="20"/>
        <v>0</v>
      </c>
      <c r="O83" s="144"/>
      <c r="P83" s="144"/>
      <c r="Q83" s="144"/>
      <c r="R83" s="144"/>
      <c r="S83" s="35"/>
      <c r="T83" s="38"/>
      <c r="U83" s="38"/>
      <c r="V83" s="38">
        <f t="shared" si="16"/>
        <v>0</v>
      </c>
      <c r="W83" s="38">
        <f t="shared" si="17"/>
        <v>0</v>
      </c>
      <c r="X83" s="169">
        <f t="shared" si="21"/>
        <v>0</v>
      </c>
      <c r="Y83" s="38"/>
      <c r="Z83" s="38"/>
      <c r="AA83" s="212">
        <f t="shared" si="22"/>
        <v>0</v>
      </c>
      <c r="AB83" s="38"/>
      <c r="AC83" s="38"/>
      <c r="AD83" s="38"/>
      <c r="AE83" s="381">
        <f t="shared" si="23"/>
        <v>0</v>
      </c>
      <c r="AF83" s="203"/>
      <c r="AG83" s="163">
        <v>2.0400000000000001E-2</v>
      </c>
      <c r="AH83" s="38"/>
      <c r="AI83" s="171">
        <f t="shared" si="24"/>
        <v>0</v>
      </c>
      <c r="AJ83" s="174">
        <f t="shared" si="18"/>
        <v>0</v>
      </c>
      <c r="AK83" s="459">
        <f t="shared" si="25"/>
        <v>0</v>
      </c>
    </row>
    <row r="84" spans="1:37" x14ac:dyDescent="0.25">
      <c r="A84" s="242">
        <v>70</v>
      </c>
      <c r="B84" s="16" t="s">
        <v>70</v>
      </c>
      <c r="C84" s="17" t="s">
        <v>12</v>
      </c>
      <c r="D84" s="52">
        <f>'Вт День 2 Нед 1'!AK84</f>
        <v>0</v>
      </c>
      <c r="E84" s="463"/>
      <c r="F84" s="144"/>
      <c r="G84" s="144"/>
      <c r="H84" s="144"/>
      <c r="I84" s="35"/>
      <c r="J84" s="38"/>
      <c r="K84" s="38"/>
      <c r="L84" s="38">
        <f t="shared" si="19"/>
        <v>0</v>
      </c>
      <c r="M84" s="38">
        <f t="shared" si="15"/>
        <v>0</v>
      </c>
      <c r="N84" s="363">
        <f t="shared" si="20"/>
        <v>0</v>
      </c>
      <c r="O84" s="144"/>
      <c r="P84" s="144"/>
      <c r="Q84" s="144"/>
      <c r="R84" s="144"/>
      <c r="S84" s="35"/>
      <c r="T84" s="38"/>
      <c r="U84" s="38"/>
      <c r="V84" s="38">
        <f t="shared" si="16"/>
        <v>0</v>
      </c>
      <c r="W84" s="38">
        <f t="shared" si="17"/>
        <v>0</v>
      </c>
      <c r="X84" s="169">
        <f t="shared" si="21"/>
        <v>0</v>
      </c>
      <c r="Y84" s="38"/>
      <c r="Z84" s="38"/>
      <c r="AA84" s="212">
        <f t="shared" si="22"/>
        <v>0</v>
      </c>
      <c r="AB84" s="38"/>
      <c r="AC84" s="38"/>
      <c r="AD84" s="38"/>
      <c r="AE84" s="381">
        <f t="shared" si="23"/>
        <v>0</v>
      </c>
      <c r="AF84" s="203"/>
      <c r="AG84" s="163"/>
      <c r="AH84" s="38"/>
      <c r="AI84" s="171">
        <f t="shared" si="24"/>
        <v>0</v>
      </c>
      <c r="AJ84" s="174">
        <f t="shared" si="18"/>
        <v>0</v>
      </c>
      <c r="AK84" s="459">
        <f t="shared" si="25"/>
        <v>0</v>
      </c>
    </row>
    <row r="85" spans="1:37" x14ac:dyDescent="0.25">
      <c r="A85" s="242">
        <v>71</v>
      </c>
      <c r="B85" s="22" t="s">
        <v>103</v>
      </c>
      <c r="C85" s="17" t="s">
        <v>12</v>
      </c>
      <c r="D85" s="52">
        <f>'Вт День 2 Нед 1'!AK85</f>
        <v>0</v>
      </c>
      <c r="E85" s="463"/>
      <c r="F85" s="144"/>
      <c r="G85" s="144"/>
      <c r="H85" s="144"/>
      <c r="I85" s="35"/>
      <c r="J85" s="38"/>
      <c r="K85" s="38"/>
      <c r="L85" s="38">
        <f t="shared" si="19"/>
        <v>0</v>
      </c>
      <c r="M85" s="38">
        <f t="shared" si="15"/>
        <v>0</v>
      </c>
      <c r="N85" s="363">
        <f t="shared" si="20"/>
        <v>0</v>
      </c>
      <c r="O85" s="144"/>
      <c r="P85" s="144"/>
      <c r="Q85" s="144"/>
      <c r="R85" s="144"/>
      <c r="S85" s="35"/>
      <c r="T85" s="38"/>
      <c r="U85" s="38"/>
      <c r="V85" s="38">
        <f t="shared" si="16"/>
        <v>0</v>
      </c>
      <c r="W85" s="38">
        <f t="shared" si="17"/>
        <v>0</v>
      </c>
      <c r="X85" s="169">
        <f t="shared" si="21"/>
        <v>0</v>
      </c>
      <c r="Y85" s="38"/>
      <c r="Z85" s="38"/>
      <c r="AA85" s="212">
        <f t="shared" si="22"/>
        <v>0</v>
      </c>
      <c r="AB85" s="38"/>
      <c r="AC85" s="38"/>
      <c r="AD85" s="38"/>
      <c r="AE85" s="381">
        <f t="shared" si="23"/>
        <v>0</v>
      </c>
      <c r="AF85" s="203"/>
      <c r="AG85" s="163"/>
      <c r="AH85" s="38"/>
      <c r="AI85" s="171">
        <f t="shared" si="24"/>
        <v>0</v>
      </c>
      <c r="AJ85" s="174">
        <f t="shared" si="18"/>
        <v>0</v>
      </c>
      <c r="AK85" s="459">
        <f t="shared" si="25"/>
        <v>0</v>
      </c>
    </row>
    <row r="86" spans="1:37" x14ac:dyDescent="0.25">
      <c r="A86" s="242">
        <v>72</v>
      </c>
      <c r="B86" s="22" t="s">
        <v>111</v>
      </c>
      <c r="C86" s="17" t="s">
        <v>12</v>
      </c>
      <c r="D86" s="52">
        <f>'Вт День 2 Нед 1'!AK86</f>
        <v>0</v>
      </c>
      <c r="E86" s="463"/>
      <c r="F86" s="144"/>
      <c r="G86" s="144"/>
      <c r="H86" s="144"/>
      <c r="I86" s="35"/>
      <c r="J86" s="38"/>
      <c r="K86" s="38"/>
      <c r="L86" s="38">
        <f t="shared" si="19"/>
        <v>0</v>
      </c>
      <c r="M86" s="38">
        <f t="shared" si="15"/>
        <v>0</v>
      </c>
      <c r="N86" s="363">
        <f t="shared" si="20"/>
        <v>0</v>
      </c>
      <c r="O86" s="144"/>
      <c r="P86" s="144"/>
      <c r="Q86" s="144"/>
      <c r="R86" s="144"/>
      <c r="S86" s="35"/>
      <c r="T86" s="38"/>
      <c r="U86" s="38"/>
      <c r="V86" s="38">
        <f t="shared" si="16"/>
        <v>0</v>
      </c>
      <c r="W86" s="38">
        <f t="shared" si="17"/>
        <v>0</v>
      </c>
      <c r="X86" s="169">
        <f t="shared" si="21"/>
        <v>0</v>
      </c>
      <c r="Y86" s="38"/>
      <c r="Z86" s="38"/>
      <c r="AA86" s="212">
        <f t="shared" si="22"/>
        <v>0</v>
      </c>
      <c r="AB86" s="38"/>
      <c r="AC86" s="38"/>
      <c r="AD86" s="38"/>
      <c r="AE86" s="381">
        <f t="shared" si="23"/>
        <v>0</v>
      </c>
      <c r="AF86" s="203"/>
      <c r="AG86" s="163"/>
      <c r="AH86" s="38"/>
      <c r="AI86" s="171">
        <f t="shared" si="24"/>
        <v>0</v>
      </c>
      <c r="AJ86" s="174">
        <f t="shared" si="18"/>
        <v>0</v>
      </c>
      <c r="AK86" s="459">
        <f t="shared" si="25"/>
        <v>0</v>
      </c>
    </row>
    <row r="87" spans="1:37" x14ac:dyDescent="0.25">
      <c r="A87" s="242">
        <v>73</v>
      </c>
      <c r="B87" s="22" t="s">
        <v>112</v>
      </c>
      <c r="C87" s="17" t="s">
        <v>12</v>
      </c>
      <c r="D87" s="52">
        <f>'Вт День 2 Нед 1'!AK87</f>
        <v>0</v>
      </c>
      <c r="E87" s="463"/>
      <c r="F87" s="144"/>
      <c r="G87" s="144"/>
      <c r="H87" s="144"/>
      <c r="I87" s="35"/>
      <c r="J87" s="38"/>
      <c r="K87" s="38"/>
      <c r="L87" s="38">
        <f t="shared" si="19"/>
        <v>0</v>
      </c>
      <c r="M87" s="38">
        <f t="shared" si="15"/>
        <v>0</v>
      </c>
      <c r="N87" s="363">
        <f t="shared" si="20"/>
        <v>0</v>
      </c>
      <c r="O87" s="144"/>
      <c r="P87" s="144"/>
      <c r="Q87" s="144"/>
      <c r="R87" s="144"/>
      <c r="S87" s="35"/>
      <c r="T87" s="38"/>
      <c r="U87" s="38"/>
      <c r="V87" s="38">
        <f t="shared" si="16"/>
        <v>0</v>
      </c>
      <c r="W87" s="38">
        <f t="shared" si="17"/>
        <v>0</v>
      </c>
      <c r="X87" s="169">
        <f t="shared" si="21"/>
        <v>0</v>
      </c>
      <c r="Y87" s="38"/>
      <c r="Z87" s="38"/>
      <c r="AA87" s="212">
        <f t="shared" si="22"/>
        <v>0</v>
      </c>
      <c r="AB87" s="38"/>
      <c r="AC87" s="38"/>
      <c r="AD87" s="38"/>
      <c r="AE87" s="381">
        <f t="shared" si="23"/>
        <v>0</v>
      </c>
      <c r="AF87" s="203"/>
      <c r="AG87" s="163"/>
      <c r="AH87" s="38"/>
      <c r="AI87" s="171">
        <f t="shared" si="24"/>
        <v>0</v>
      </c>
      <c r="AJ87" s="174">
        <f t="shared" si="18"/>
        <v>0</v>
      </c>
      <c r="AK87" s="459">
        <f t="shared" si="25"/>
        <v>0</v>
      </c>
    </row>
    <row r="88" spans="1:37" x14ac:dyDescent="0.25">
      <c r="A88" s="242">
        <v>74</v>
      </c>
      <c r="B88" s="22" t="s">
        <v>198</v>
      </c>
      <c r="C88" s="23" t="s">
        <v>12</v>
      </c>
      <c r="D88" s="52">
        <f>'Вт День 2 Нед 1'!AK88</f>
        <v>0</v>
      </c>
      <c r="E88" s="464"/>
      <c r="F88" s="144"/>
      <c r="G88" s="144"/>
      <c r="H88" s="144"/>
      <c r="I88" s="35"/>
      <c r="J88" s="38"/>
      <c r="K88" s="38"/>
      <c r="L88" s="38">
        <f t="shared" si="19"/>
        <v>0</v>
      </c>
      <c r="M88" s="38">
        <f t="shared" si="15"/>
        <v>0</v>
      </c>
      <c r="N88" s="363">
        <f t="shared" si="20"/>
        <v>0</v>
      </c>
      <c r="O88" s="144"/>
      <c r="P88" s="144"/>
      <c r="Q88" s="144"/>
      <c r="R88" s="144"/>
      <c r="S88" s="35"/>
      <c r="T88" s="38"/>
      <c r="U88" s="38"/>
      <c r="V88" s="38">
        <f t="shared" si="16"/>
        <v>0</v>
      </c>
      <c r="W88" s="38">
        <f t="shared" si="17"/>
        <v>0</v>
      </c>
      <c r="X88" s="169">
        <f t="shared" si="21"/>
        <v>0</v>
      </c>
      <c r="Y88" s="38"/>
      <c r="Z88" s="38"/>
      <c r="AA88" s="212">
        <f t="shared" si="22"/>
        <v>0</v>
      </c>
      <c r="AB88" s="38"/>
      <c r="AC88" s="38"/>
      <c r="AD88" s="38"/>
      <c r="AE88" s="381">
        <f t="shared" si="23"/>
        <v>0</v>
      </c>
      <c r="AF88" s="203"/>
      <c r="AG88" s="163"/>
      <c r="AH88" s="38"/>
      <c r="AI88" s="171">
        <f t="shared" si="24"/>
        <v>0</v>
      </c>
      <c r="AJ88" s="174">
        <f t="shared" si="18"/>
        <v>0</v>
      </c>
      <c r="AK88" s="459">
        <f t="shared" si="25"/>
        <v>0</v>
      </c>
    </row>
    <row r="89" spans="1:37" x14ac:dyDescent="0.25">
      <c r="A89" s="242">
        <v>75</v>
      </c>
      <c r="B89" s="22" t="s">
        <v>199</v>
      </c>
      <c r="C89" s="23" t="s">
        <v>12</v>
      </c>
      <c r="D89" s="52">
        <f>'Вт День 2 Нед 1'!AK89</f>
        <v>0</v>
      </c>
      <c r="E89" s="464"/>
      <c r="F89" s="144"/>
      <c r="G89" s="144"/>
      <c r="H89" s="144"/>
      <c r="I89" s="35"/>
      <c r="J89" s="38"/>
      <c r="K89" s="38"/>
      <c r="L89" s="38">
        <f t="shared" si="19"/>
        <v>0</v>
      </c>
      <c r="M89" s="38">
        <f t="shared" si="15"/>
        <v>0</v>
      </c>
      <c r="N89" s="363">
        <f t="shared" si="20"/>
        <v>0</v>
      </c>
      <c r="O89" s="144"/>
      <c r="P89" s="144"/>
      <c r="Q89" s="144"/>
      <c r="R89" s="144"/>
      <c r="S89" s="35"/>
      <c r="T89" s="38"/>
      <c r="U89" s="38"/>
      <c r="V89" s="38">
        <f t="shared" si="16"/>
        <v>0</v>
      </c>
      <c r="W89" s="38">
        <f t="shared" si="17"/>
        <v>0</v>
      </c>
      <c r="X89" s="169">
        <f t="shared" si="21"/>
        <v>0</v>
      </c>
      <c r="Y89" s="38"/>
      <c r="Z89" s="38"/>
      <c r="AA89" s="212">
        <f t="shared" si="22"/>
        <v>0</v>
      </c>
      <c r="AB89" s="38"/>
      <c r="AC89" s="38"/>
      <c r="AD89" s="38"/>
      <c r="AE89" s="381">
        <f t="shared" si="23"/>
        <v>0</v>
      </c>
      <c r="AF89" s="203"/>
      <c r="AG89" s="163"/>
      <c r="AH89" s="38"/>
      <c r="AI89" s="171">
        <f t="shared" si="24"/>
        <v>0</v>
      </c>
      <c r="AJ89" s="174">
        <f t="shared" si="18"/>
        <v>0</v>
      </c>
      <c r="AK89" s="459">
        <f t="shared" si="25"/>
        <v>0</v>
      </c>
    </row>
    <row r="90" spans="1:37" x14ac:dyDescent="0.25">
      <c r="A90" s="242"/>
      <c r="B90" s="281" t="s">
        <v>205</v>
      </c>
      <c r="C90" s="20"/>
      <c r="D90" s="52">
        <f>'Вт День 2 Нед 1'!AK90</f>
        <v>0</v>
      </c>
      <c r="E90" s="463"/>
      <c r="F90" s="18"/>
      <c r="G90" s="144"/>
      <c r="H90" s="144"/>
      <c r="I90" s="35"/>
      <c r="J90" s="38"/>
      <c r="K90" s="38"/>
      <c r="L90" s="38">
        <f t="shared" si="19"/>
        <v>0</v>
      </c>
      <c r="M90" s="38">
        <f t="shared" si="15"/>
        <v>0</v>
      </c>
      <c r="N90" s="363">
        <f t="shared" si="20"/>
        <v>0</v>
      </c>
      <c r="O90" s="18"/>
      <c r="P90" s="144"/>
      <c r="Q90" s="144"/>
      <c r="R90" s="144"/>
      <c r="S90" s="35"/>
      <c r="T90" s="38"/>
      <c r="U90" s="38"/>
      <c r="V90" s="38">
        <f t="shared" si="16"/>
        <v>0</v>
      </c>
      <c r="W90" s="38">
        <f t="shared" si="17"/>
        <v>0</v>
      </c>
      <c r="X90" s="169">
        <f t="shared" si="21"/>
        <v>0</v>
      </c>
      <c r="Y90" s="38"/>
      <c r="Z90" s="38"/>
      <c r="AA90" s="212">
        <f t="shared" si="22"/>
        <v>0</v>
      </c>
      <c r="AB90" s="38"/>
      <c r="AC90" s="38"/>
      <c r="AD90" s="38"/>
      <c r="AE90" s="381">
        <f t="shared" si="23"/>
        <v>0</v>
      </c>
      <c r="AF90" s="203"/>
      <c r="AG90" s="163"/>
      <c r="AH90" s="38"/>
      <c r="AI90" s="171">
        <f t="shared" si="24"/>
        <v>0</v>
      </c>
      <c r="AJ90" s="174">
        <f t="shared" si="18"/>
        <v>0</v>
      </c>
      <c r="AK90" s="459">
        <f t="shared" si="25"/>
        <v>0</v>
      </c>
    </row>
    <row r="91" spans="1:37" x14ac:dyDescent="0.25">
      <c r="A91" s="242">
        <v>76</v>
      </c>
      <c r="B91" s="51" t="s">
        <v>207</v>
      </c>
      <c r="C91" s="20" t="s">
        <v>45</v>
      </c>
      <c r="D91" s="52">
        <f>'Вт День 2 Нед 1'!AK91</f>
        <v>0</v>
      </c>
      <c r="E91" s="463"/>
      <c r="F91" s="18"/>
      <c r="G91" s="144"/>
      <c r="H91" s="144"/>
      <c r="I91" s="35"/>
      <c r="J91" s="38"/>
      <c r="K91" s="38"/>
      <c r="L91" s="38">
        <f t="shared" si="19"/>
        <v>0</v>
      </c>
      <c r="M91" s="38">
        <f t="shared" si="15"/>
        <v>0</v>
      </c>
      <c r="N91" s="363">
        <f t="shared" si="20"/>
        <v>0</v>
      </c>
      <c r="O91" s="18"/>
      <c r="P91" s="144"/>
      <c r="Q91" s="144"/>
      <c r="R91" s="144"/>
      <c r="S91" s="35"/>
      <c r="T91" s="38"/>
      <c r="U91" s="38"/>
      <c r="V91" s="38">
        <f t="shared" si="16"/>
        <v>0</v>
      </c>
      <c r="W91" s="38">
        <f t="shared" si="17"/>
        <v>0</v>
      </c>
      <c r="X91" s="169">
        <f t="shared" si="21"/>
        <v>0</v>
      </c>
      <c r="Y91" s="38"/>
      <c r="Z91" s="38"/>
      <c r="AA91" s="212">
        <f t="shared" si="22"/>
        <v>0</v>
      </c>
      <c r="AB91" s="38"/>
      <c r="AC91" s="38"/>
      <c r="AD91" s="38"/>
      <c r="AE91" s="381">
        <f t="shared" si="23"/>
        <v>0</v>
      </c>
      <c r="AF91" s="203"/>
      <c r="AG91" s="163"/>
      <c r="AH91" s="38"/>
      <c r="AI91" s="171">
        <f t="shared" si="24"/>
        <v>0</v>
      </c>
      <c r="AJ91" s="174">
        <f t="shared" si="18"/>
        <v>0</v>
      </c>
      <c r="AK91" s="459">
        <f t="shared" si="25"/>
        <v>0</v>
      </c>
    </row>
    <row r="92" spans="1:37" x14ac:dyDescent="0.25">
      <c r="A92" s="242">
        <v>77</v>
      </c>
      <c r="B92" s="19" t="s">
        <v>2</v>
      </c>
      <c r="C92" s="20" t="s">
        <v>45</v>
      </c>
      <c r="D92" s="52">
        <f>'Вт День 2 Нед 1'!AK92</f>
        <v>0</v>
      </c>
      <c r="E92" s="463"/>
      <c r="F92" s="18"/>
      <c r="G92" s="144"/>
      <c r="H92" s="144"/>
      <c r="I92" s="35"/>
      <c r="J92" s="38"/>
      <c r="K92" s="38"/>
      <c r="L92" s="38">
        <f t="shared" si="19"/>
        <v>0</v>
      </c>
      <c r="M92" s="38">
        <f t="shared" si="15"/>
        <v>0</v>
      </c>
      <c r="N92" s="363">
        <f t="shared" si="20"/>
        <v>0</v>
      </c>
      <c r="O92" s="18"/>
      <c r="P92" s="144"/>
      <c r="Q92" s="144"/>
      <c r="R92" s="144"/>
      <c r="S92" s="35"/>
      <c r="T92" s="38"/>
      <c r="U92" s="38"/>
      <c r="V92" s="38">
        <f t="shared" si="16"/>
        <v>0</v>
      </c>
      <c r="W92" s="38">
        <f t="shared" si="17"/>
        <v>0</v>
      </c>
      <c r="X92" s="169">
        <f t="shared" si="21"/>
        <v>0</v>
      </c>
      <c r="Y92" s="38"/>
      <c r="Z92" s="38"/>
      <c r="AA92" s="212">
        <f t="shared" si="22"/>
        <v>0</v>
      </c>
      <c r="AB92" s="38"/>
      <c r="AC92" s="38"/>
      <c r="AD92" s="38"/>
      <c r="AE92" s="381">
        <f t="shared" si="23"/>
        <v>0</v>
      </c>
      <c r="AF92" s="203"/>
      <c r="AG92" s="163"/>
      <c r="AH92" s="38"/>
      <c r="AI92" s="171">
        <f t="shared" si="24"/>
        <v>0</v>
      </c>
      <c r="AJ92" s="174">
        <f t="shared" si="18"/>
        <v>0</v>
      </c>
      <c r="AK92" s="459">
        <f t="shared" si="25"/>
        <v>0</v>
      </c>
    </row>
    <row r="93" spans="1:37" x14ac:dyDescent="0.25">
      <c r="A93" s="244"/>
      <c r="B93" s="281" t="s">
        <v>200</v>
      </c>
      <c r="C93" s="17"/>
      <c r="D93" s="52">
        <f>'Вт День 2 Нед 1'!AK93</f>
        <v>0</v>
      </c>
      <c r="E93" s="463"/>
      <c r="F93" s="18"/>
      <c r="G93" s="144"/>
      <c r="H93" s="144"/>
      <c r="I93" s="35"/>
      <c r="J93" s="38"/>
      <c r="K93" s="38"/>
      <c r="L93" s="38">
        <f t="shared" si="19"/>
        <v>0</v>
      </c>
      <c r="M93" s="38">
        <f t="shared" si="15"/>
        <v>0</v>
      </c>
      <c r="N93" s="363">
        <f t="shared" si="20"/>
        <v>0</v>
      </c>
      <c r="O93" s="18"/>
      <c r="P93" s="144"/>
      <c r="Q93" s="144"/>
      <c r="R93" s="144"/>
      <c r="S93" s="35"/>
      <c r="T93" s="38"/>
      <c r="U93" s="38"/>
      <c r="V93" s="38">
        <f t="shared" si="16"/>
        <v>0</v>
      </c>
      <c r="W93" s="38">
        <f t="shared" si="17"/>
        <v>0</v>
      </c>
      <c r="X93" s="169">
        <f t="shared" si="21"/>
        <v>0</v>
      </c>
      <c r="Y93" s="38"/>
      <c r="Z93" s="38"/>
      <c r="AA93" s="212">
        <f t="shared" si="22"/>
        <v>0</v>
      </c>
      <c r="AB93" s="38"/>
      <c r="AC93" s="38"/>
      <c r="AD93" s="38"/>
      <c r="AE93" s="381">
        <f t="shared" si="23"/>
        <v>0</v>
      </c>
      <c r="AF93" s="203"/>
      <c r="AG93" s="163"/>
      <c r="AH93" s="38"/>
      <c r="AI93" s="171">
        <f t="shared" si="24"/>
        <v>0</v>
      </c>
      <c r="AJ93" s="174">
        <f t="shared" si="18"/>
        <v>0</v>
      </c>
      <c r="AK93" s="459">
        <f t="shared" si="25"/>
        <v>0</v>
      </c>
    </row>
    <row r="94" spans="1:37" x14ac:dyDescent="0.25">
      <c r="A94" s="245">
        <v>78</v>
      </c>
      <c r="B94" s="19" t="s">
        <v>0</v>
      </c>
      <c r="C94" s="17" t="s">
        <v>82</v>
      </c>
      <c r="D94" s="52">
        <f>'Вт День 2 Нед 1'!AK94</f>
        <v>0</v>
      </c>
      <c r="E94" s="463"/>
      <c r="F94" s="18"/>
      <c r="G94" s="144"/>
      <c r="H94" s="144"/>
      <c r="I94" s="35"/>
      <c r="J94" s="38"/>
      <c r="K94" s="38"/>
      <c r="L94" s="38">
        <f t="shared" si="19"/>
        <v>0</v>
      </c>
      <c r="M94" s="38">
        <f t="shared" si="15"/>
        <v>0</v>
      </c>
      <c r="N94" s="363">
        <f t="shared" si="20"/>
        <v>0</v>
      </c>
      <c r="O94" s="18"/>
      <c r="P94" s="144"/>
      <c r="Q94" s="144"/>
      <c r="R94" s="144"/>
      <c r="S94" s="35"/>
      <c r="T94" s="38"/>
      <c r="U94" s="38"/>
      <c r="V94" s="38">
        <f t="shared" si="16"/>
        <v>0</v>
      </c>
      <c r="W94" s="38">
        <f t="shared" si="17"/>
        <v>0</v>
      </c>
      <c r="X94" s="169">
        <f t="shared" si="21"/>
        <v>0</v>
      </c>
      <c r="Y94" s="38"/>
      <c r="Z94" s="38"/>
      <c r="AA94" s="212">
        <f t="shared" si="22"/>
        <v>0</v>
      </c>
      <c r="AB94" s="38"/>
      <c r="AC94" s="38"/>
      <c r="AD94" s="38"/>
      <c r="AE94" s="381">
        <f t="shared" si="23"/>
        <v>0</v>
      </c>
      <c r="AF94" s="203"/>
      <c r="AG94" s="163"/>
      <c r="AH94" s="38"/>
      <c r="AI94" s="171">
        <f t="shared" si="24"/>
        <v>0</v>
      </c>
      <c r="AJ94" s="174">
        <f t="shared" si="18"/>
        <v>0</v>
      </c>
      <c r="AK94" s="459">
        <f t="shared" si="25"/>
        <v>0</v>
      </c>
    </row>
    <row r="95" spans="1:37" x14ac:dyDescent="0.25">
      <c r="A95" s="242">
        <v>79</v>
      </c>
      <c r="B95" s="19" t="s">
        <v>171</v>
      </c>
      <c r="C95" s="17" t="s">
        <v>12</v>
      </c>
      <c r="D95" s="52">
        <f>'Вт День 2 Нед 1'!AK95</f>
        <v>0</v>
      </c>
      <c r="E95" s="463"/>
      <c r="F95" s="18"/>
      <c r="G95" s="144"/>
      <c r="H95" s="144"/>
      <c r="I95" s="35"/>
      <c r="J95" s="38"/>
      <c r="K95" s="38"/>
      <c r="L95" s="38">
        <f t="shared" si="19"/>
        <v>0</v>
      </c>
      <c r="M95" s="38">
        <f t="shared" si="15"/>
        <v>0</v>
      </c>
      <c r="N95" s="363">
        <f t="shared" si="20"/>
        <v>0</v>
      </c>
      <c r="O95" s="18"/>
      <c r="P95" s="144"/>
      <c r="Q95" s="144"/>
      <c r="R95" s="144"/>
      <c r="S95" s="35"/>
      <c r="T95" s="38"/>
      <c r="U95" s="38"/>
      <c r="V95" s="38">
        <f t="shared" si="16"/>
        <v>0</v>
      </c>
      <c r="W95" s="38">
        <f t="shared" si="17"/>
        <v>0</v>
      </c>
      <c r="X95" s="169">
        <f t="shared" si="21"/>
        <v>0</v>
      </c>
      <c r="Y95" s="212">
        <v>3.5000000000000003E-2</v>
      </c>
      <c r="Z95" s="38"/>
      <c r="AA95" s="212">
        <f t="shared" si="22"/>
        <v>0</v>
      </c>
      <c r="AB95" s="38"/>
      <c r="AC95" s="38"/>
      <c r="AD95" s="38"/>
      <c r="AE95" s="381">
        <f t="shared" si="23"/>
        <v>0</v>
      </c>
      <c r="AF95" s="203"/>
      <c r="AG95" s="163"/>
      <c r="AH95" s="38"/>
      <c r="AI95" s="171">
        <f t="shared" si="24"/>
        <v>0</v>
      </c>
      <c r="AJ95" s="174">
        <f t="shared" si="18"/>
        <v>0</v>
      </c>
      <c r="AK95" s="459">
        <f t="shared" si="25"/>
        <v>0</v>
      </c>
    </row>
    <row r="96" spans="1:37" x14ac:dyDescent="0.25">
      <c r="A96" s="245">
        <v>80</v>
      </c>
      <c r="B96" s="16" t="s">
        <v>81</v>
      </c>
      <c r="C96" s="17" t="s">
        <v>12</v>
      </c>
      <c r="D96" s="52">
        <f>'Вт День 2 Нед 1'!AK96</f>
        <v>0</v>
      </c>
      <c r="E96" s="463"/>
      <c r="F96" s="18"/>
      <c r="G96" s="144"/>
      <c r="H96" s="144"/>
      <c r="I96" s="35"/>
      <c r="J96" s="38"/>
      <c r="K96" s="38"/>
      <c r="L96" s="38">
        <f t="shared" si="19"/>
        <v>0</v>
      </c>
      <c r="M96" s="38">
        <f t="shared" si="15"/>
        <v>0</v>
      </c>
      <c r="N96" s="363">
        <f t="shared" si="20"/>
        <v>0</v>
      </c>
      <c r="O96" s="18"/>
      <c r="P96" s="144"/>
      <c r="Q96" s="144"/>
      <c r="R96" s="144"/>
      <c r="S96" s="35"/>
      <c r="T96" s="38"/>
      <c r="U96" s="38"/>
      <c r="V96" s="38">
        <f t="shared" si="16"/>
        <v>0</v>
      </c>
      <c r="W96" s="38">
        <f t="shared" si="17"/>
        <v>0</v>
      </c>
      <c r="X96" s="169">
        <f t="shared" si="21"/>
        <v>0</v>
      </c>
      <c r="Y96" s="38"/>
      <c r="Z96" s="38"/>
      <c r="AA96" s="212">
        <f t="shared" si="22"/>
        <v>0</v>
      </c>
      <c r="AB96" s="38"/>
      <c r="AC96" s="38"/>
      <c r="AD96" s="38"/>
      <c r="AE96" s="381">
        <f t="shared" si="23"/>
        <v>0</v>
      </c>
      <c r="AF96" s="203"/>
      <c r="AG96" s="163"/>
      <c r="AH96" s="38"/>
      <c r="AI96" s="171">
        <f t="shared" si="24"/>
        <v>0</v>
      </c>
      <c r="AJ96" s="174">
        <f t="shared" si="18"/>
        <v>0</v>
      </c>
      <c r="AK96" s="459">
        <f t="shared" si="25"/>
        <v>0</v>
      </c>
    </row>
    <row r="97" spans="1:37" x14ac:dyDescent="0.25">
      <c r="A97" s="242">
        <v>81</v>
      </c>
      <c r="B97" s="28" t="s">
        <v>3</v>
      </c>
      <c r="C97" s="29" t="s">
        <v>12</v>
      </c>
      <c r="D97" s="52">
        <f>'Вт День 2 Нед 1'!AK97</f>
        <v>0</v>
      </c>
      <c r="E97" s="467"/>
      <c r="F97" s="18"/>
      <c r="G97" s="144"/>
      <c r="H97" s="144"/>
      <c r="I97" s="35"/>
      <c r="J97" s="38"/>
      <c r="K97" s="38"/>
      <c r="L97" s="38">
        <f t="shared" si="19"/>
        <v>0</v>
      </c>
      <c r="M97" s="38">
        <f t="shared" si="15"/>
        <v>0</v>
      </c>
      <c r="N97" s="363">
        <f t="shared" si="20"/>
        <v>0</v>
      </c>
      <c r="O97" s="18"/>
      <c r="P97" s="144"/>
      <c r="Q97" s="144"/>
      <c r="R97" s="144"/>
      <c r="S97" s="35"/>
      <c r="T97" s="38"/>
      <c r="U97" s="408"/>
      <c r="V97" s="38">
        <f t="shared" si="16"/>
        <v>0</v>
      </c>
      <c r="W97" s="38">
        <f t="shared" si="17"/>
        <v>0</v>
      </c>
      <c r="X97" s="169">
        <f t="shared" si="21"/>
        <v>0</v>
      </c>
      <c r="Y97" s="38"/>
      <c r="Z97" s="38"/>
      <c r="AA97" s="212">
        <f t="shared" si="22"/>
        <v>0</v>
      </c>
      <c r="AB97" s="38"/>
      <c r="AC97" s="38"/>
      <c r="AD97" s="38"/>
      <c r="AE97" s="381">
        <f t="shared" si="23"/>
        <v>0</v>
      </c>
      <c r="AF97" s="203"/>
      <c r="AG97" s="163"/>
      <c r="AH97" s="38"/>
      <c r="AI97" s="171">
        <f t="shared" si="24"/>
        <v>0</v>
      </c>
      <c r="AJ97" s="174">
        <f t="shared" si="18"/>
        <v>0</v>
      </c>
      <c r="AK97" s="459">
        <f t="shared" si="25"/>
        <v>0</v>
      </c>
    </row>
    <row r="98" spans="1:37" x14ac:dyDescent="0.25">
      <c r="A98" s="245">
        <v>82</v>
      </c>
      <c r="B98" s="28" t="s">
        <v>202</v>
      </c>
      <c r="C98" s="29" t="s">
        <v>12</v>
      </c>
      <c r="D98" s="52">
        <f>'Вт День 2 Нед 1'!AK98</f>
        <v>0</v>
      </c>
      <c r="E98" s="467"/>
      <c r="F98" s="18"/>
      <c r="G98" s="144"/>
      <c r="H98" s="144"/>
      <c r="I98" s="35"/>
      <c r="J98" s="38"/>
      <c r="K98" s="38"/>
      <c r="L98" s="38">
        <f t="shared" si="19"/>
        <v>0</v>
      </c>
      <c r="M98" s="38">
        <f t="shared" si="15"/>
        <v>0</v>
      </c>
      <c r="N98" s="363">
        <f t="shared" si="20"/>
        <v>0</v>
      </c>
      <c r="O98" s="18"/>
      <c r="P98" s="144"/>
      <c r="Q98" s="144"/>
      <c r="R98" s="144"/>
      <c r="S98" s="35"/>
      <c r="T98" s="38"/>
      <c r="U98" s="38"/>
      <c r="V98" s="38">
        <f t="shared" si="16"/>
        <v>0</v>
      </c>
      <c r="W98" s="38">
        <f t="shared" si="17"/>
        <v>0</v>
      </c>
      <c r="X98" s="169">
        <f t="shared" si="21"/>
        <v>0</v>
      </c>
      <c r="Y98" s="38"/>
      <c r="Z98" s="38"/>
      <c r="AA98" s="212">
        <f t="shared" si="22"/>
        <v>0</v>
      </c>
      <c r="AB98" s="38"/>
      <c r="AC98" s="38"/>
      <c r="AD98" s="38"/>
      <c r="AE98" s="381">
        <f t="shared" si="23"/>
        <v>0</v>
      </c>
      <c r="AF98" s="203"/>
      <c r="AG98" s="163"/>
      <c r="AH98" s="38"/>
      <c r="AI98" s="171">
        <f t="shared" si="24"/>
        <v>0</v>
      </c>
      <c r="AJ98" s="174">
        <f t="shared" si="18"/>
        <v>0</v>
      </c>
      <c r="AK98" s="459">
        <f t="shared" si="25"/>
        <v>0</v>
      </c>
    </row>
    <row r="99" spans="1:37" x14ac:dyDescent="0.25">
      <c r="A99" s="242">
        <v>83</v>
      </c>
      <c r="B99" s="28" t="s">
        <v>203</v>
      </c>
      <c r="C99" s="29" t="s">
        <v>12</v>
      </c>
      <c r="D99" s="52">
        <f>'Вт День 2 Нед 1'!AK99</f>
        <v>0</v>
      </c>
      <c r="E99" s="467"/>
      <c r="F99" s="18"/>
      <c r="G99" s="144"/>
      <c r="H99" s="144"/>
      <c r="I99" s="35"/>
      <c r="J99" s="38"/>
      <c r="K99" s="38"/>
      <c r="L99" s="38">
        <f t="shared" si="19"/>
        <v>0</v>
      </c>
      <c r="M99" s="38">
        <f t="shared" si="15"/>
        <v>0</v>
      </c>
      <c r="N99" s="363">
        <f t="shared" si="20"/>
        <v>0</v>
      </c>
      <c r="O99" s="18"/>
      <c r="P99" s="144"/>
      <c r="Q99" s="144"/>
      <c r="R99" s="144"/>
      <c r="S99" s="35"/>
      <c r="T99" s="38"/>
      <c r="U99" s="38"/>
      <c r="V99" s="38">
        <f t="shared" si="16"/>
        <v>0</v>
      </c>
      <c r="W99" s="38">
        <f t="shared" si="17"/>
        <v>0</v>
      </c>
      <c r="X99" s="169">
        <f t="shared" si="21"/>
        <v>0</v>
      </c>
      <c r="Y99" s="38"/>
      <c r="Z99" s="38"/>
      <c r="AA99" s="212">
        <f t="shared" si="22"/>
        <v>0</v>
      </c>
      <c r="AB99" s="38"/>
      <c r="AC99" s="38"/>
      <c r="AD99" s="38"/>
      <c r="AE99" s="381">
        <f t="shared" si="23"/>
        <v>0</v>
      </c>
      <c r="AF99" s="203"/>
      <c r="AG99" s="163"/>
      <c r="AH99" s="38"/>
      <c r="AI99" s="171">
        <f t="shared" si="24"/>
        <v>0</v>
      </c>
      <c r="AJ99" s="174">
        <f t="shared" si="18"/>
        <v>0</v>
      </c>
      <c r="AK99" s="459">
        <f t="shared" si="25"/>
        <v>0</v>
      </c>
    </row>
    <row r="100" spans="1:37" x14ac:dyDescent="0.25">
      <c r="A100" s="245">
        <v>84</v>
      </c>
      <c r="B100" s="28" t="s">
        <v>180</v>
      </c>
      <c r="C100" s="29" t="s">
        <v>12</v>
      </c>
      <c r="D100" s="52">
        <f>'Вт День 2 Нед 1'!AK100</f>
        <v>0</v>
      </c>
      <c r="E100" s="467"/>
      <c r="F100" s="18"/>
      <c r="G100" s="144"/>
      <c r="H100" s="144"/>
      <c r="I100" s="35"/>
      <c r="J100" s="38"/>
      <c r="K100" s="38"/>
      <c r="L100" s="38">
        <f t="shared" si="19"/>
        <v>0</v>
      </c>
      <c r="M100" s="38">
        <f t="shared" si="15"/>
        <v>0</v>
      </c>
      <c r="N100" s="363">
        <f t="shared" si="20"/>
        <v>0</v>
      </c>
      <c r="O100" s="18"/>
      <c r="P100" s="144"/>
      <c r="Q100" s="144"/>
      <c r="R100" s="144"/>
      <c r="S100" s="35"/>
      <c r="T100" s="38"/>
      <c r="U100" s="38"/>
      <c r="V100" s="38">
        <f t="shared" si="16"/>
        <v>0</v>
      </c>
      <c r="W100" s="38">
        <f t="shared" si="17"/>
        <v>0</v>
      </c>
      <c r="X100" s="169">
        <f t="shared" si="21"/>
        <v>0</v>
      </c>
      <c r="Y100" s="38"/>
      <c r="Z100" s="38"/>
      <c r="AA100" s="212">
        <f t="shared" si="22"/>
        <v>0</v>
      </c>
      <c r="AB100" s="38"/>
      <c r="AC100" s="38"/>
      <c r="AD100" s="38"/>
      <c r="AE100" s="381">
        <f t="shared" si="23"/>
        <v>0</v>
      </c>
      <c r="AF100" s="203"/>
      <c r="AG100" s="163"/>
      <c r="AH100" s="38"/>
      <c r="AI100" s="171">
        <f t="shared" si="24"/>
        <v>0</v>
      </c>
      <c r="AJ100" s="174">
        <f t="shared" si="18"/>
        <v>0</v>
      </c>
      <c r="AK100" s="459">
        <f t="shared" si="25"/>
        <v>0</v>
      </c>
    </row>
    <row r="101" spans="1:37" x14ac:dyDescent="0.25">
      <c r="A101" s="242">
        <v>85</v>
      </c>
      <c r="B101" s="28" t="s">
        <v>201</v>
      </c>
      <c r="C101" s="29" t="s">
        <v>12</v>
      </c>
      <c r="D101" s="52">
        <f>'Вт День 2 Нед 1'!AK101</f>
        <v>0</v>
      </c>
      <c r="E101" s="467"/>
      <c r="F101" s="18"/>
      <c r="G101" s="144"/>
      <c r="H101" s="144"/>
      <c r="I101" s="35"/>
      <c r="J101" s="38"/>
      <c r="K101" s="38"/>
      <c r="L101" s="38">
        <f t="shared" si="19"/>
        <v>0</v>
      </c>
      <c r="M101" s="38">
        <f t="shared" si="15"/>
        <v>0</v>
      </c>
      <c r="N101" s="363">
        <f t="shared" si="20"/>
        <v>0</v>
      </c>
      <c r="O101" s="18"/>
      <c r="P101" s="144"/>
      <c r="Q101" s="144"/>
      <c r="R101" s="144"/>
      <c r="S101" s="35"/>
      <c r="T101" s="38"/>
      <c r="U101" s="38"/>
      <c r="V101" s="38">
        <f t="shared" si="16"/>
        <v>0</v>
      </c>
      <c r="W101" s="38">
        <f t="shared" si="17"/>
        <v>0</v>
      </c>
      <c r="X101" s="169">
        <f t="shared" si="21"/>
        <v>0</v>
      </c>
      <c r="Y101" s="38"/>
      <c r="Z101" s="38"/>
      <c r="AA101" s="212">
        <f t="shared" si="22"/>
        <v>0</v>
      </c>
      <c r="AB101" s="38"/>
      <c r="AC101" s="38"/>
      <c r="AD101" s="38"/>
      <c r="AE101" s="381">
        <f t="shared" si="23"/>
        <v>0</v>
      </c>
      <c r="AF101" s="203"/>
      <c r="AG101" s="163"/>
      <c r="AH101" s="38"/>
      <c r="AI101" s="171">
        <f t="shared" si="24"/>
        <v>0</v>
      </c>
      <c r="AJ101" s="174">
        <f t="shared" si="18"/>
        <v>0</v>
      </c>
      <c r="AK101" s="459">
        <f t="shared" si="25"/>
        <v>0</v>
      </c>
    </row>
    <row r="102" spans="1:37" x14ac:dyDescent="0.25">
      <c r="A102" s="245">
        <v>86</v>
      </c>
      <c r="B102" s="19" t="s">
        <v>204</v>
      </c>
      <c r="C102" s="39" t="s">
        <v>82</v>
      </c>
      <c r="D102" s="52">
        <f>'Вт День 2 Нед 1'!AK102</f>
        <v>0</v>
      </c>
      <c r="E102" s="468"/>
      <c r="F102" s="18"/>
      <c r="G102" s="144"/>
      <c r="H102" s="144"/>
      <c r="I102" s="35"/>
      <c r="J102" s="38"/>
      <c r="K102" s="38"/>
      <c r="L102" s="38">
        <f t="shared" si="19"/>
        <v>0</v>
      </c>
      <c r="M102" s="38">
        <f t="shared" si="15"/>
        <v>0</v>
      </c>
      <c r="N102" s="363">
        <f t="shared" si="20"/>
        <v>0</v>
      </c>
      <c r="O102" s="18"/>
      <c r="P102" s="144"/>
      <c r="Q102" s="144"/>
      <c r="R102" s="144"/>
      <c r="S102" s="35"/>
      <c r="T102" s="38"/>
      <c r="U102" s="38"/>
      <c r="V102" s="38">
        <f t="shared" si="16"/>
        <v>0</v>
      </c>
      <c r="W102" s="38">
        <f t="shared" si="17"/>
        <v>0</v>
      </c>
      <c r="X102" s="169">
        <f t="shared" si="21"/>
        <v>0</v>
      </c>
      <c r="Y102" s="43"/>
      <c r="Z102" s="38"/>
      <c r="AA102" s="212">
        <f t="shared" si="22"/>
        <v>0</v>
      </c>
      <c r="AB102" s="38"/>
      <c r="AC102" s="38"/>
      <c r="AD102" s="38"/>
      <c r="AE102" s="381">
        <f t="shared" si="23"/>
        <v>0</v>
      </c>
      <c r="AF102" s="203"/>
      <c r="AG102" s="163"/>
      <c r="AH102" s="38"/>
      <c r="AI102" s="171">
        <f t="shared" si="24"/>
        <v>0</v>
      </c>
      <c r="AJ102" s="174">
        <f t="shared" si="18"/>
        <v>0</v>
      </c>
      <c r="AK102" s="459">
        <f t="shared" si="25"/>
        <v>0</v>
      </c>
    </row>
    <row r="103" spans="1:37" x14ac:dyDescent="0.25">
      <c r="A103" s="252"/>
      <c r="B103" s="282" t="s">
        <v>83</v>
      </c>
      <c r="C103" s="40"/>
      <c r="D103" s="52">
        <f>'Вт День 2 Нед 1'!AK103</f>
        <v>0</v>
      </c>
      <c r="E103" s="469"/>
      <c r="F103" s="13"/>
      <c r="G103" s="146"/>
      <c r="H103" s="146"/>
      <c r="I103" s="33"/>
      <c r="J103" s="147"/>
      <c r="K103" s="147"/>
      <c r="L103" s="38">
        <f t="shared" si="19"/>
        <v>0</v>
      </c>
      <c r="M103" s="38">
        <f t="shared" ref="M103:M134" si="26">(K103+F103+J103+I103+H103)*$M$5</f>
        <v>0</v>
      </c>
      <c r="N103" s="363">
        <f t="shared" si="20"/>
        <v>0</v>
      </c>
      <c r="O103" s="13"/>
      <c r="P103" s="146"/>
      <c r="Q103" s="146"/>
      <c r="R103" s="146"/>
      <c r="S103" s="33"/>
      <c r="T103" s="147"/>
      <c r="U103" s="147"/>
      <c r="V103" s="38">
        <f t="shared" ref="V103:V134" si="27">(O103+P103+Q103+R103+S103+T103)*$V$5</f>
        <v>0</v>
      </c>
      <c r="W103" s="38">
        <f t="shared" ref="W103:W134" si="28">(U103+O103+S103+R103+Q103)*$W$5</f>
        <v>0</v>
      </c>
      <c r="X103" s="169">
        <f t="shared" si="21"/>
        <v>0</v>
      </c>
      <c r="Y103" s="147"/>
      <c r="Z103" s="147"/>
      <c r="AA103" s="212">
        <f t="shared" si="22"/>
        <v>0</v>
      </c>
      <c r="AB103" s="147"/>
      <c r="AC103" s="147"/>
      <c r="AD103" s="147"/>
      <c r="AE103" s="381">
        <f t="shared" si="23"/>
        <v>0</v>
      </c>
      <c r="AF103" s="204"/>
      <c r="AG103" s="193"/>
      <c r="AH103" s="147"/>
      <c r="AI103" s="171">
        <f t="shared" si="24"/>
        <v>0</v>
      </c>
      <c r="AJ103" s="174">
        <f t="shared" ref="AJ103:AJ134" si="29">N103+X103+AA103+AE103+AI103</f>
        <v>0</v>
      </c>
      <c r="AK103" s="459">
        <f t="shared" si="25"/>
        <v>0</v>
      </c>
    </row>
    <row r="104" spans="1:37" x14ac:dyDescent="0.25">
      <c r="A104" s="242">
        <v>87</v>
      </c>
      <c r="B104" s="16" t="s">
        <v>84</v>
      </c>
      <c r="C104" s="29" t="s">
        <v>12</v>
      </c>
      <c r="D104" s="52">
        <f>'Вт День 2 Нед 1'!AK104</f>
        <v>0</v>
      </c>
      <c r="E104" s="467"/>
      <c r="F104" s="18"/>
      <c r="G104" s="144"/>
      <c r="H104" s="144"/>
      <c r="I104" s="35"/>
      <c r="J104" s="38"/>
      <c r="K104" s="38"/>
      <c r="L104" s="38">
        <f t="shared" si="19"/>
        <v>0</v>
      </c>
      <c r="M104" s="38">
        <f t="shared" si="26"/>
        <v>0</v>
      </c>
      <c r="N104" s="363">
        <f t="shared" si="20"/>
        <v>0</v>
      </c>
      <c r="O104" s="18"/>
      <c r="P104" s="144"/>
      <c r="Q104" s="144"/>
      <c r="R104" s="144"/>
      <c r="S104" s="35"/>
      <c r="T104" s="38"/>
      <c r="U104" s="38"/>
      <c r="V104" s="38">
        <f t="shared" si="27"/>
        <v>0</v>
      </c>
      <c r="W104" s="38">
        <f t="shared" si="28"/>
        <v>0</v>
      </c>
      <c r="X104" s="169">
        <f t="shared" si="21"/>
        <v>0</v>
      </c>
      <c r="Y104" s="38"/>
      <c r="Z104" s="38"/>
      <c r="AA104" s="212">
        <f t="shared" si="22"/>
        <v>0</v>
      </c>
      <c r="AB104" s="38"/>
      <c r="AC104" s="38"/>
      <c r="AD104" s="38"/>
      <c r="AE104" s="381">
        <f t="shared" si="23"/>
        <v>0</v>
      </c>
      <c r="AF104" s="203"/>
      <c r="AG104" s="163"/>
      <c r="AH104" s="38"/>
      <c r="AI104" s="171">
        <f t="shared" si="24"/>
        <v>0</v>
      </c>
      <c r="AJ104" s="174">
        <f t="shared" si="29"/>
        <v>0</v>
      </c>
      <c r="AK104" s="459">
        <f t="shared" si="25"/>
        <v>0</v>
      </c>
    </row>
    <row r="105" spans="1:37" x14ac:dyDescent="0.25">
      <c r="A105" s="252"/>
      <c r="B105" s="279">
        <v>4.8000000000000001E-2</v>
      </c>
      <c r="C105" s="39" t="s">
        <v>82</v>
      </c>
      <c r="D105" s="52">
        <f>'Вт День 2 Нед 1'!AK105</f>
        <v>0</v>
      </c>
      <c r="E105" s="468"/>
      <c r="F105" s="46"/>
      <c r="G105" s="149"/>
      <c r="H105" s="149"/>
      <c r="I105" s="46"/>
      <c r="J105" s="149"/>
      <c r="K105" s="149"/>
      <c r="L105" s="38">
        <f t="shared" si="19"/>
        <v>0</v>
      </c>
      <c r="M105" s="38">
        <f t="shared" si="26"/>
        <v>0</v>
      </c>
      <c r="N105" s="363">
        <f t="shared" si="20"/>
        <v>0</v>
      </c>
      <c r="O105" s="46"/>
      <c r="P105" s="149"/>
      <c r="Q105" s="149"/>
      <c r="R105" s="149"/>
      <c r="S105" s="46"/>
      <c r="T105" s="149"/>
      <c r="U105" s="149"/>
      <c r="V105" s="38">
        <f t="shared" si="27"/>
        <v>0</v>
      </c>
      <c r="W105" s="38">
        <f t="shared" si="28"/>
        <v>0</v>
      </c>
      <c r="X105" s="169">
        <f t="shared" si="21"/>
        <v>0</v>
      </c>
      <c r="Y105" s="150"/>
      <c r="Z105" s="149"/>
      <c r="AA105" s="212">
        <f t="shared" si="22"/>
        <v>0</v>
      </c>
      <c r="AB105" s="150"/>
      <c r="AC105" s="150"/>
      <c r="AD105" s="150"/>
      <c r="AE105" s="381">
        <f t="shared" si="23"/>
        <v>0</v>
      </c>
      <c r="AF105" s="205"/>
      <c r="AG105" s="194"/>
      <c r="AH105" s="150"/>
      <c r="AI105" s="171">
        <f t="shared" si="24"/>
        <v>0</v>
      </c>
      <c r="AJ105" s="174">
        <f t="shared" si="29"/>
        <v>0</v>
      </c>
      <c r="AK105" s="459">
        <f t="shared" si="25"/>
        <v>0</v>
      </c>
    </row>
    <row r="106" spans="1:37" x14ac:dyDescent="0.25">
      <c r="A106" s="253"/>
      <c r="B106" s="283" t="s">
        <v>208</v>
      </c>
      <c r="C106" s="35"/>
      <c r="D106" s="52">
        <f>'Вт День 2 Нед 1'!AK106</f>
        <v>0</v>
      </c>
      <c r="E106" s="470"/>
      <c r="F106" s="35"/>
      <c r="G106" s="38"/>
      <c r="H106" s="38"/>
      <c r="I106" s="38"/>
      <c r="J106" s="38"/>
      <c r="K106" s="151"/>
      <c r="L106" s="38">
        <f t="shared" si="19"/>
        <v>0</v>
      </c>
      <c r="M106" s="38">
        <f t="shared" si="26"/>
        <v>0</v>
      </c>
      <c r="N106" s="363">
        <f t="shared" si="20"/>
        <v>0</v>
      </c>
      <c r="O106" s="35"/>
      <c r="P106" s="38"/>
      <c r="Q106" s="38"/>
      <c r="R106" s="38"/>
      <c r="S106" s="38"/>
      <c r="T106" s="151"/>
      <c r="U106" s="151"/>
      <c r="V106" s="38">
        <f t="shared" si="27"/>
        <v>0</v>
      </c>
      <c r="W106" s="38">
        <f t="shared" si="28"/>
        <v>0</v>
      </c>
      <c r="X106" s="169">
        <f t="shared" si="21"/>
        <v>0</v>
      </c>
      <c r="Y106" s="148"/>
      <c r="Z106" s="38"/>
      <c r="AA106" s="212">
        <f t="shared" si="22"/>
        <v>0</v>
      </c>
      <c r="AB106" s="148"/>
      <c r="AC106" s="148"/>
      <c r="AD106" s="148"/>
      <c r="AE106" s="381">
        <f t="shared" si="23"/>
        <v>0</v>
      </c>
      <c r="AF106" s="203"/>
      <c r="AG106" s="163"/>
      <c r="AH106" s="53"/>
      <c r="AI106" s="171">
        <f t="shared" si="24"/>
        <v>0</v>
      </c>
      <c r="AJ106" s="174">
        <f t="shared" si="29"/>
        <v>0</v>
      </c>
      <c r="AK106" s="459">
        <f t="shared" si="25"/>
        <v>0</v>
      </c>
    </row>
    <row r="107" spans="1:37" x14ac:dyDescent="0.25">
      <c r="A107" s="242">
        <v>88</v>
      </c>
      <c r="B107" s="19" t="s">
        <v>71</v>
      </c>
      <c r="C107" s="20" t="s">
        <v>12</v>
      </c>
      <c r="D107" s="52">
        <f>'Вт День 2 Нед 1'!AK107</f>
        <v>0</v>
      </c>
      <c r="E107" s="463"/>
      <c r="F107" s="18"/>
      <c r="G107" s="38"/>
      <c r="H107" s="144"/>
      <c r="I107" s="38"/>
      <c r="J107" s="38"/>
      <c r="K107" s="38"/>
      <c r="L107" s="38">
        <f t="shared" si="19"/>
        <v>0</v>
      </c>
      <c r="M107" s="38">
        <f t="shared" si="26"/>
        <v>0</v>
      </c>
      <c r="N107" s="363">
        <f t="shared" si="20"/>
        <v>0</v>
      </c>
      <c r="O107" s="18"/>
      <c r="P107" s="144"/>
      <c r="Q107" s="38"/>
      <c r="R107" s="144"/>
      <c r="S107" s="38"/>
      <c r="T107" s="38"/>
      <c r="U107" s="38"/>
      <c r="V107" s="38">
        <f t="shared" si="27"/>
        <v>0</v>
      </c>
      <c r="W107" s="38">
        <f t="shared" si="28"/>
        <v>0</v>
      </c>
      <c r="X107" s="169">
        <f t="shared" si="21"/>
        <v>0</v>
      </c>
      <c r="Y107" s="38"/>
      <c r="Z107" s="38"/>
      <c r="AA107" s="212">
        <f t="shared" si="22"/>
        <v>0</v>
      </c>
      <c r="AB107" s="38"/>
      <c r="AC107" s="38"/>
      <c r="AD107" s="38"/>
      <c r="AE107" s="381">
        <f t="shared" si="23"/>
        <v>0</v>
      </c>
      <c r="AF107" s="203"/>
      <c r="AG107" s="163"/>
      <c r="AH107" s="35"/>
      <c r="AI107" s="171">
        <f t="shared" si="24"/>
        <v>0</v>
      </c>
      <c r="AJ107" s="174">
        <f t="shared" si="29"/>
        <v>0</v>
      </c>
      <c r="AK107" s="459">
        <f t="shared" si="25"/>
        <v>0</v>
      </c>
    </row>
    <row r="108" spans="1:37" x14ac:dyDescent="0.25">
      <c r="A108" s="242">
        <v>89</v>
      </c>
      <c r="B108" s="24" t="s">
        <v>104</v>
      </c>
      <c r="C108" s="25" t="s">
        <v>12</v>
      </c>
      <c r="D108" s="52">
        <f>'Вт День 2 Нед 1'!AK108</f>
        <v>0</v>
      </c>
      <c r="E108" s="465"/>
      <c r="F108" s="18"/>
      <c r="G108" s="38"/>
      <c r="H108" s="144"/>
      <c r="I108" s="38"/>
      <c r="J108" s="38"/>
      <c r="K108" s="38"/>
      <c r="L108" s="38">
        <f t="shared" si="19"/>
        <v>0</v>
      </c>
      <c r="M108" s="38">
        <f t="shared" si="26"/>
        <v>0</v>
      </c>
      <c r="N108" s="363">
        <f t="shared" si="20"/>
        <v>0</v>
      </c>
      <c r="O108" s="18"/>
      <c r="P108" s="144"/>
      <c r="Q108" s="38"/>
      <c r="R108" s="144"/>
      <c r="S108" s="38"/>
      <c r="T108" s="38"/>
      <c r="U108" s="38"/>
      <c r="V108" s="38">
        <f t="shared" si="27"/>
        <v>0</v>
      </c>
      <c r="W108" s="38">
        <f t="shared" si="28"/>
        <v>0</v>
      </c>
      <c r="X108" s="169">
        <f t="shared" si="21"/>
        <v>0</v>
      </c>
      <c r="Y108" s="38"/>
      <c r="Z108" s="38"/>
      <c r="AA108" s="212">
        <f t="shared" si="22"/>
        <v>0</v>
      </c>
      <c r="AB108" s="38"/>
      <c r="AC108" s="38"/>
      <c r="AD108" s="38"/>
      <c r="AE108" s="381">
        <f t="shared" si="23"/>
        <v>0</v>
      </c>
      <c r="AF108" s="203"/>
      <c r="AG108" s="163"/>
      <c r="AH108" s="35"/>
      <c r="AI108" s="171">
        <f t="shared" si="24"/>
        <v>0</v>
      </c>
      <c r="AJ108" s="174">
        <f t="shared" si="29"/>
        <v>0</v>
      </c>
      <c r="AK108" s="459">
        <f t="shared" si="25"/>
        <v>0</v>
      </c>
    </row>
    <row r="109" spans="1:37" x14ac:dyDescent="0.25">
      <c r="A109" s="242">
        <v>90</v>
      </c>
      <c r="B109" s="24" t="s">
        <v>80</v>
      </c>
      <c r="C109" s="25" t="s">
        <v>12</v>
      </c>
      <c r="D109" s="52">
        <f>'Вт День 2 Нед 1'!AK109</f>
        <v>0</v>
      </c>
      <c r="E109" s="465"/>
      <c r="F109" s="18"/>
      <c r="G109" s="38"/>
      <c r="H109" s="144"/>
      <c r="I109" s="38"/>
      <c r="J109" s="38"/>
      <c r="K109" s="38"/>
      <c r="L109" s="38">
        <f t="shared" si="19"/>
        <v>0</v>
      </c>
      <c r="M109" s="38">
        <f t="shared" si="26"/>
        <v>0</v>
      </c>
      <c r="N109" s="363">
        <f t="shared" si="20"/>
        <v>0</v>
      </c>
      <c r="O109" s="18"/>
      <c r="P109" s="144"/>
      <c r="Q109" s="38"/>
      <c r="R109" s="144"/>
      <c r="S109" s="38"/>
      <c r="T109" s="38"/>
      <c r="U109" s="38"/>
      <c r="V109" s="38">
        <f t="shared" si="27"/>
        <v>0</v>
      </c>
      <c r="W109" s="38">
        <f t="shared" si="28"/>
        <v>0</v>
      </c>
      <c r="X109" s="169">
        <f t="shared" si="21"/>
        <v>0</v>
      </c>
      <c r="Y109" s="38"/>
      <c r="Z109" s="38"/>
      <c r="AA109" s="212">
        <f t="shared" si="22"/>
        <v>0</v>
      </c>
      <c r="AB109" s="38"/>
      <c r="AC109" s="38"/>
      <c r="AD109" s="38"/>
      <c r="AE109" s="381">
        <f t="shared" si="23"/>
        <v>0</v>
      </c>
      <c r="AF109" s="203"/>
      <c r="AG109" s="163"/>
      <c r="AH109" s="35"/>
      <c r="AI109" s="171">
        <f t="shared" si="24"/>
        <v>0</v>
      </c>
      <c r="AJ109" s="174">
        <f t="shared" si="29"/>
        <v>0</v>
      </c>
      <c r="AK109" s="459">
        <f t="shared" si="25"/>
        <v>0</v>
      </c>
    </row>
    <row r="110" spans="1:37" x14ac:dyDescent="0.25">
      <c r="A110" s="242">
        <v>91</v>
      </c>
      <c r="B110" s="16" t="s">
        <v>105</v>
      </c>
      <c r="C110" s="25" t="s">
        <v>12</v>
      </c>
      <c r="D110" s="52">
        <f>'Вт День 2 Нед 1'!AK110</f>
        <v>0</v>
      </c>
      <c r="E110" s="465"/>
      <c r="F110" s="18"/>
      <c r="G110" s="38"/>
      <c r="H110" s="144"/>
      <c r="I110" s="38"/>
      <c r="J110" s="38"/>
      <c r="K110" s="38"/>
      <c r="L110" s="38">
        <f t="shared" si="19"/>
        <v>0</v>
      </c>
      <c r="M110" s="38">
        <f t="shared" si="26"/>
        <v>0</v>
      </c>
      <c r="N110" s="363">
        <f t="shared" si="20"/>
        <v>0</v>
      </c>
      <c r="O110" s="18"/>
      <c r="P110" s="144"/>
      <c r="Q110" s="38"/>
      <c r="R110" s="144"/>
      <c r="S110" s="38"/>
      <c r="T110" s="38"/>
      <c r="U110" s="38"/>
      <c r="V110" s="38">
        <f t="shared" si="27"/>
        <v>0</v>
      </c>
      <c r="W110" s="38">
        <f t="shared" si="28"/>
        <v>0</v>
      </c>
      <c r="X110" s="169">
        <f t="shared" si="21"/>
        <v>0</v>
      </c>
      <c r="Y110" s="38"/>
      <c r="Z110" s="38"/>
      <c r="AA110" s="212">
        <f t="shared" si="22"/>
        <v>0</v>
      </c>
      <c r="AB110" s="38"/>
      <c r="AC110" s="38"/>
      <c r="AD110" s="38"/>
      <c r="AE110" s="381">
        <f t="shared" si="23"/>
        <v>0</v>
      </c>
      <c r="AF110" s="203"/>
      <c r="AG110" s="163"/>
      <c r="AH110" s="35"/>
      <c r="AI110" s="171">
        <f t="shared" si="24"/>
        <v>0</v>
      </c>
      <c r="AJ110" s="174">
        <f t="shared" si="29"/>
        <v>0</v>
      </c>
      <c r="AK110" s="459">
        <f t="shared" si="25"/>
        <v>0</v>
      </c>
    </row>
    <row r="111" spans="1:37" x14ac:dyDescent="0.25">
      <c r="A111" s="242">
        <v>92</v>
      </c>
      <c r="B111" s="16" t="s">
        <v>106</v>
      </c>
      <c r="C111" s="25" t="s">
        <v>12</v>
      </c>
      <c r="D111" s="52">
        <f>'Вт День 2 Нед 1'!AK111</f>
        <v>0</v>
      </c>
      <c r="E111" s="465"/>
      <c r="F111" s="18"/>
      <c r="G111" s="38"/>
      <c r="H111" s="144"/>
      <c r="I111" s="38"/>
      <c r="J111" s="38"/>
      <c r="K111" s="38"/>
      <c r="L111" s="38">
        <f t="shared" si="19"/>
        <v>0</v>
      </c>
      <c r="M111" s="38">
        <f t="shared" si="26"/>
        <v>0</v>
      </c>
      <c r="N111" s="363">
        <f t="shared" si="20"/>
        <v>0</v>
      </c>
      <c r="O111" s="18"/>
      <c r="P111" s="144"/>
      <c r="Q111" s="38"/>
      <c r="R111" s="144"/>
      <c r="S111" s="38"/>
      <c r="T111" s="38"/>
      <c r="U111" s="38"/>
      <c r="V111" s="38">
        <f t="shared" si="27"/>
        <v>0</v>
      </c>
      <c r="W111" s="38">
        <f t="shared" si="28"/>
        <v>0</v>
      </c>
      <c r="X111" s="169">
        <f t="shared" si="21"/>
        <v>0</v>
      </c>
      <c r="Y111" s="38"/>
      <c r="Z111" s="38"/>
      <c r="AA111" s="212">
        <f t="shared" si="22"/>
        <v>0</v>
      </c>
      <c r="AB111" s="38"/>
      <c r="AC111" s="38"/>
      <c r="AD111" s="38"/>
      <c r="AE111" s="381">
        <f t="shared" si="23"/>
        <v>0</v>
      </c>
      <c r="AF111" s="203"/>
      <c r="AG111" s="163"/>
      <c r="AH111" s="35"/>
      <c r="AI111" s="171">
        <f t="shared" si="24"/>
        <v>0</v>
      </c>
      <c r="AJ111" s="174">
        <f t="shared" si="29"/>
        <v>0</v>
      </c>
      <c r="AK111" s="459">
        <f t="shared" si="25"/>
        <v>0</v>
      </c>
    </row>
    <row r="112" spans="1:37" x14ac:dyDescent="0.25">
      <c r="A112" s="242">
        <v>93</v>
      </c>
      <c r="B112" s="24" t="s">
        <v>110</v>
      </c>
      <c r="C112" s="25" t="s">
        <v>12</v>
      </c>
      <c r="D112" s="52">
        <f>'Вт День 2 Нед 1'!AK112</f>
        <v>0</v>
      </c>
      <c r="E112" s="465"/>
      <c r="F112" s="18"/>
      <c r="G112" s="38"/>
      <c r="H112" s="144"/>
      <c r="I112" s="38"/>
      <c r="J112" s="38"/>
      <c r="K112" s="38"/>
      <c r="L112" s="38">
        <f t="shared" si="19"/>
        <v>0</v>
      </c>
      <c r="M112" s="38">
        <f t="shared" si="26"/>
        <v>0</v>
      </c>
      <c r="N112" s="363">
        <f t="shared" si="20"/>
        <v>0</v>
      </c>
      <c r="O112" s="18"/>
      <c r="P112" s="144"/>
      <c r="Q112" s="38"/>
      <c r="R112" s="144"/>
      <c r="S112" s="38"/>
      <c r="T112" s="38"/>
      <c r="U112" s="38"/>
      <c r="V112" s="38">
        <f t="shared" si="27"/>
        <v>0</v>
      </c>
      <c r="W112" s="38">
        <f t="shared" si="28"/>
        <v>0</v>
      </c>
      <c r="X112" s="169">
        <f t="shared" si="21"/>
        <v>0</v>
      </c>
      <c r="Y112" s="38"/>
      <c r="Z112" s="38"/>
      <c r="AA112" s="212">
        <f t="shared" si="22"/>
        <v>0</v>
      </c>
      <c r="AB112" s="38"/>
      <c r="AC112" s="38"/>
      <c r="AD112" s="38"/>
      <c r="AE112" s="381">
        <f t="shared" si="23"/>
        <v>0</v>
      </c>
      <c r="AF112" s="203"/>
      <c r="AG112" s="163"/>
      <c r="AH112" s="35"/>
      <c r="AI112" s="171">
        <f t="shared" si="24"/>
        <v>0</v>
      </c>
      <c r="AJ112" s="174">
        <f t="shared" si="29"/>
        <v>0</v>
      </c>
      <c r="AK112" s="459">
        <f t="shared" si="25"/>
        <v>0</v>
      </c>
    </row>
    <row r="113" spans="1:37" x14ac:dyDescent="0.25">
      <c r="A113" s="242">
        <v>94</v>
      </c>
      <c r="B113" s="24" t="s">
        <v>79</v>
      </c>
      <c r="C113" s="25" t="s">
        <v>12</v>
      </c>
      <c r="D113" s="52">
        <f>'Вт День 2 Нед 1'!AK113</f>
        <v>0</v>
      </c>
      <c r="E113" s="465"/>
      <c r="F113" s="18"/>
      <c r="G113" s="38"/>
      <c r="H113" s="144"/>
      <c r="I113" s="38"/>
      <c r="J113" s="38"/>
      <c r="K113" s="38"/>
      <c r="L113" s="38">
        <f t="shared" si="19"/>
        <v>0</v>
      </c>
      <c r="M113" s="38">
        <f t="shared" si="26"/>
        <v>0</v>
      </c>
      <c r="N113" s="363">
        <f t="shared" si="20"/>
        <v>0</v>
      </c>
      <c r="O113" s="18"/>
      <c r="P113" s="144"/>
      <c r="Q113" s="38"/>
      <c r="R113" s="144"/>
      <c r="S113" s="38"/>
      <c r="T113" s="38"/>
      <c r="U113" s="38"/>
      <c r="V113" s="38">
        <f t="shared" si="27"/>
        <v>0</v>
      </c>
      <c r="W113" s="38">
        <f t="shared" si="28"/>
        <v>0</v>
      </c>
      <c r="X113" s="169">
        <f t="shared" si="21"/>
        <v>0</v>
      </c>
      <c r="Y113" s="38"/>
      <c r="Z113" s="38"/>
      <c r="AA113" s="212">
        <f t="shared" si="22"/>
        <v>0</v>
      </c>
      <c r="AB113" s="38"/>
      <c r="AC113" s="38"/>
      <c r="AD113" s="38"/>
      <c r="AE113" s="381">
        <f t="shared" si="23"/>
        <v>0</v>
      </c>
      <c r="AF113" s="203"/>
      <c r="AG113" s="163"/>
      <c r="AH113" s="35"/>
      <c r="AI113" s="171">
        <f t="shared" si="24"/>
        <v>0</v>
      </c>
      <c r="AJ113" s="174">
        <f t="shared" si="29"/>
        <v>0</v>
      </c>
      <c r="AK113" s="459">
        <f t="shared" si="25"/>
        <v>0</v>
      </c>
    </row>
    <row r="114" spans="1:37" x14ac:dyDescent="0.25">
      <c r="A114" s="242"/>
      <c r="B114" s="280" t="s">
        <v>61</v>
      </c>
      <c r="C114" s="7"/>
      <c r="D114" s="52">
        <f>'Вт День 2 Нед 1'!AK114</f>
        <v>0</v>
      </c>
      <c r="E114" s="7"/>
      <c r="F114" s="144"/>
      <c r="G114" s="144"/>
      <c r="H114" s="144"/>
      <c r="I114" s="35"/>
      <c r="J114" s="38"/>
      <c r="K114" s="38"/>
      <c r="L114" s="38">
        <f t="shared" si="19"/>
        <v>0</v>
      </c>
      <c r="M114" s="38">
        <f t="shared" si="26"/>
        <v>0</v>
      </c>
      <c r="N114" s="363">
        <f t="shared" si="20"/>
        <v>0</v>
      </c>
      <c r="O114" s="144"/>
      <c r="P114" s="144"/>
      <c r="Q114" s="144"/>
      <c r="R114" s="144"/>
      <c r="S114" s="35"/>
      <c r="T114" s="38"/>
      <c r="U114" s="38"/>
      <c r="V114" s="38">
        <f t="shared" si="27"/>
        <v>0</v>
      </c>
      <c r="W114" s="38">
        <f t="shared" si="28"/>
        <v>0</v>
      </c>
      <c r="X114" s="169">
        <f t="shared" si="21"/>
        <v>0</v>
      </c>
      <c r="Y114" s="38"/>
      <c r="Z114" s="38"/>
      <c r="AA114" s="212">
        <f t="shared" si="22"/>
        <v>0</v>
      </c>
      <c r="AB114" s="38"/>
      <c r="AC114" s="38"/>
      <c r="AD114" s="38"/>
      <c r="AE114" s="381">
        <f t="shared" si="23"/>
        <v>0</v>
      </c>
      <c r="AF114" s="203"/>
      <c r="AG114" s="163"/>
      <c r="AH114" s="38"/>
      <c r="AI114" s="171">
        <f t="shared" si="24"/>
        <v>0</v>
      </c>
      <c r="AJ114" s="174">
        <f t="shared" si="29"/>
        <v>0</v>
      </c>
      <c r="AK114" s="459">
        <f t="shared" si="25"/>
        <v>0</v>
      </c>
    </row>
    <row r="115" spans="1:37" x14ac:dyDescent="0.25">
      <c r="A115" s="242">
        <v>95</v>
      </c>
      <c r="B115" s="16" t="s">
        <v>1</v>
      </c>
      <c r="C115" s="17" t="s">
        <v>12</v>
      </c>
      <c r="D115" s="52">
        <f>'Вт День 2 Нед 1'!AK115</f>
        <v>0</v>
      </c>
      <c r="E115" s="463"/>
      <c r="F115" s="144"/>
      <c r="G115" s="144"/>
      <c r="H115" s="144"/>
      <c r="I115" s="35"/>
      <c r="J115" s="38"/>
      <c r="K115" s="38"/>
      <c r="L115" s="38">
        <f t="shared" si="19"/>
        <v>0</v>
      </c>
      <c r="M115" s="38">
        <f t="shared" si="26"/>
        <v>0</v>
      </c>
      <c r="N115" s="363">
        <f t="shared" si="20"/>
        <v>0</v>
      </c>
      <c r="O115" s="144"/>
      <c r="P115" s="144"/>
      <c r="Q115" s="144"/>
      <c r="R115" s="144"/>
      <c r="S115" s="35"/>
      <c r="T115" s="38"/>
      <c r="U115" s="38"/>
      <c r="V115" s="38">
        <f t="shared" si="27"/>
        <v>0</v>
      </c>
      <c r="W115" s="38">
        <f t="shared" si="28"/>
        <v>0</v>
      </c>
      <c r="X115" s="169">
        <f t="shared" si="21"/>
        <v>0</v>
      </c>
      <c r="Y115" s="38"/>
      <c r="Z115" s="38"/>
      <c r="AA115" s="212">
        <f t="shared" si="22"/>
        <v>0</v>
      </c>
      <c r="AB115" s="38"/>
      <c r="AC115" s="38"/>
      <c r="AD115" s="38"/>
      <c r="AE115" s="381">
        <f t="shared" si="23"/>
        <v>0</v>
      </c>
      <c r="AF115" s="203"/>
      <c r="AG115" s="163"/>
      <c r="AH115" s="38"/>
      <c r="AI115" s="171">
        <f t="shared" si="24"/>
        <v>0</v>
      </c>
      <c r="AJ115" s="174">
        <f t="shared" si="29"/>
        <v>0</v>
      </c>
      <c r="AK115" s="459">
        <f t="shared" si="25"/>
        <v>0</v>
      </c>
    </row>
    <row r="116" spans="1:37" x14ac:dyDescent="0.25">
      <c r="A116" s="242">
        <v>96</v>
      </c>
      <c r="B116" s="19" t="s">
        <v>62</v>
      </c>
      <c r="C116" s="20" t="s">
        <v>12</v>
      </c>
      <c r="D116" s="52">
        <f>'Вт День 2 Нед 1'!AK116</f>
        <v>0</v>
      </c>
      <c r="E116" s="463"/>
      <c r="F116" s="144"/>
      <c r="G116" s="144"/>
      <c r="H116" s="144"/>
      <c r="I116" s="35"/>
      <c r="J116" s="38"/>
      <c r="K116" s="38"/>
      <c r="L116" s="38">
        <f t="shared" si="19"/>
        <v>0</v>
      </c>
      <c r="M116" s="38">
        <f t="shared" si="26"/>
        <v>0</v>
      </c>
      <c r="N116" s="363">
        <f t="shared" si="20"/>
        <v>0</v>
      </c>
      <c r="O116" s="144"/>
      <c r="P116" s="144"/>
      <c r="Q116" s="144"/>
      <c r="R116" s="144"/>
      <c r="S116" s="35"/>
      <c r="T116" s="38"/>
      <c r="U116" s="38"/>
      <c r="V116" s="38">
        <f t="shared" si="27"/>
        <v>0</v>
      </c>
      <c r="W116" s="38">
        <f t="shared" si="28"/>
        <v>0</v>
      </c>
      <c r="X116" s="169">
        <f t="shared" si="21"/>
        <v>0</v>
      </c>
      <c r="Y116" s="38"/>
      <c r="Z116" s="38"/>
      <c r="AA116" s="212">
        <f t="shared" si="22"/>
        <v>0</v>
      </c>
      <c r="AB116" s="38"/>
      <c r="AC116" s="38"/>
      <c r="AD116" s="38"/>
      <c r="AE116" s="381">
        <f t="shared" si="23"/>
        <v>0</v>
      </c>
      <c r="AF116" s="203"/>
      <c r="AG116" s="163"/>
      <c r="AH116" s="38"/>
      <c r="AI116" s="171">
        <f t="shared" si="24"/>
        <v>0</v>
      </c>
      <c r="AJ116" s="174">
        <f t="shared" si="29"/>
        <v>0</v>
      </c>
      <c r="AK116" s="459">
        <f t="shared" si="25"/>
        <v>0</v>
      </c>
    </row>
    <row r="117" spans="1:37" x14ac:dyDescent="0.25">
      <c r="A117" s="242">
        <v>97</v>
      </c>
      <c r="B117" s="19" t="s">
        <v>90</v>
      </c>
      <c r="C117" s="20" t="s">
        <v>12</v>
      </c>
      <c r="D117" s="52">
        <f>'Вт День 2 Нед 1'!AK117</f>
        <v>0</v>
      </c>
      <c r="E117" s="463"/>
      <c r="F117" s="144"/>
      <c r="G117" s="144"/>
      <c r="H117" s="144"/>
      <c r="I117" s="35"/>
      <c r="J117" s="38"/>
      <c r="K117" s="38"/>
      <c r="L117" s="38">
        <f t="shared" si="19"/>
        <v>0</v>
      </c>
      <c r="M117" s="38">
        <f t="shared" si="26"/>
        <v>0</v>
      </c>
      <c r="N117" s="363">
        <f t="shared" si="20"/>
        <v>0</v>
      </c>
      <c r="O117" s="144"/>
      <c r="P117" s="144"/>
      <c r="Q117" s="144"/>
      <c r="R117" s="144"/>
      <c r="S117" s="35"/>
      <c r="T117" s="38"/>
      <c r="U117" s="38"/>
      <c r="V117" s="38">
        <f t="shared" si="27"/>
        <v>0</v>
      </c>
      <c r="W117" s="38">
        <f t="shared" si="28"/>
        <v>0</v>
      </c>
      <c r="X117" s="169">
        <f t="shared" si="21"/>
        <v>0</v>
      </c>
      <c r="Y117" s="38"/>
      <c r="Z117" s="38"/>
      <c r="AA117" s="212">
        <f t="shared" si="22"/>
        <v>0</v>
      </c>
      <c r="AB117" s="38"/>
      <c r="AC117" s="38"/>
      <c r="AD117" s="38"/>
      <c r="AE117" s="381">
        <f t="shared" si="23"/>
        <v>0</v>
      </c>
      <c r="AF117" s="203"/>
      <c r="AG117" s="163"/>
      <c r="AH117" s="38"/>
      <c r="AI117" s="171">
        <f t="shared" si="24"/>
        <v>0</v>
      </c>
      <c r="AJ117" s="174">
        <f t="shared" si="29"/>
        <v>0</v>
      </c>
      <c r="AK117" s="459">
        <f t="shared" si="25"/>
        <v>0</v>
      </c>
    </row>
    <row r="118" spans="1:37" x14ac:dyDescent="0.25">
      <c r="A118" s="242">
        <v>98</v>
      </c>
      <c r="B118" s="19" t="s">
        <v>63</v>
      </c>
      <c r="C118" s="20" t="s">
        <v>12</v>
      </c>
      <c r="D118" s="52">
        <f>'Вт День 2 Нед 1'!AK118</f>
        <v>0</v>
      </c>
      <c r="E118" s="463"/>
      <c r="F118" s="144"/>
      <c r="G118" s="144"/>
      <c r="H118" s="144"/>
      <c r="I118" s="35"/>
      <c r="J118" s="38"/>
      <c r="K118" s="38"/>
      <c r="L118" s="38">
        <f t="shared" si="19"/>
        <v>0</v>
      </c>
      <c r="M118" s="38">
        <f t="shared" si="26"/>
        <v>0</v>
      </c>
      <c r="N118" s="363">
        <f t="shared" si="20"/>
        <v>0</v>
      </c>
      <c r="O118" s="144"/>
      <c r="P118" s="144"/>
      <c r="Q118" s="144"/>
      <c r="R118" s="144"/>
      <c r="S118" s="35"/>
      <c r="T118" s="38"/>
      <c r="U118" s="38"/>
      <c r="V118" s="38">
        <f t="shared" si="27"/>
        <v>0</v>
      </c>
      <c r="W118" s="38">
        <f t="shared" si="28"/>
        <v>0</v>
      </c>
      <c r="X118" s="169">
        <f t="shared" si="21"/>
        <v>0</v>
      </c>
      <c r="Y118" s="38"/>
      <c r="Z118" s="38"/>
      <c r="AA118" s="212">
        <f t="shared" si="22"/>
        <v>0</v>
      </c>
      <c r="AB118" s="38"/>
      <c r="AC118" s="38"/>
      <c r="AD118" s="38"/>
      <c r="AE118" s="381">
        <f t="shared" si="23"/>
        <v>0</v>
      </c>
      <c r="AF118" s="203"/>
      <c r="AG118" s="163"/>
      <c r="AH118" s="38"/>
      <c r="AI118" s="171">
        <f t="shared" si="24"/>
        <v>0</v>
      </c>
      <c r="AJ118" s="174">
        <f t="shared" si="29"/>
        <v>0</v>
      </c>
      <c r="AK118" s="459">
        <f t="shared" si="25"/>
        <v>0</v>
      </c>
    </row>
    <row r="119" spans="1:37" x14ac:dyDescent="0.25">
      <c r="A119" s="242">
        <v>99</v>
      </c>
      <c r="B119" s="16" t="s">
        <v>64</v>
      </c>
      <c r="C119" s="17" t="s">
        <v>12</v>
      </c>
      <c r="D119" s="52">
        <f>'Вт День 2 Нед 1'!AK119</f>
        <v>0</v>
      </c>
      <c r="E119" s="463"/>
      <c r="F119" s="144"/>
      <c r="G119" s="144"/>
      <c r="H119" s="144"/>
      <c r="I119" s="35">
        <v>5.5999999999999999E-3</v>
      </c>
      <c r="J119" s="38"/>
      <c r="K119" s="38"/>
      <c r="L119" s="38">
        <f t="shared" si="19"/>
        <v>0</v>
      </c>
      <c r="M119" s="38">
        <f t="shared" si="26"/>
        <v>0</v>
      </c>
      <c r="N119" s="363">
        <f t="shared" si="20"/>
        <v>0</v>
      </c>
      <c r="O119" s="144"/>
      <c r="P119" s="144"/>
      <c r="Q119" s="144"/>
      <c r="R119" s="144"/>
      <c r="S119" s="35">
        <v>5.5999999999999999E-3</v>
      </c>
      <c r="T119" s="38"/>
      <c r="U119" s="38"/>
      <c r="V119" s="38">
        <f t="shared" si="27"/>
        <v>0</v>
      </c>
      <c r="W119" s="38">
        <f t="shared" si="28"/>
        <v>0</v>
      </c>
      <c r="X119" s="169">
        <f t="shared" si="21"/>
        <v>0</v>
      </c>
      <c r="Y119" s="38"/>
      <c r="Z119" s="38"/>
      <c r="AA119" s="212">
        <f t="shared" si="22"/>
        <v>0</v>
      </c>
      <c r="AB119" s="38"/>
      <c r="AC119" s="38"/>
      <c r="AD119" s="38"/>
      <c r="AE119" s="381">
        <f t="shared" si="23"/>
        <v>0</v>
      </c>
      <c r="AF119" s="203"/>
      <c r="AG119" s="163"/>
      <c r="AH119" s="38"/>
      <c r="AI119" s="171">
        <f t="shared" si="24"/>
        <v>0</v>
      </c>
      <c r="AJ119" s="174">
        <f t="shared" si="29"/>
        <v>0</v>
      </c>
      <c r="AK119" s="459">
        <f t="shared" si="25"/>
        <v>0</v>
      </c>
    </row>
    <row r="120" spans="1:37" x14ac:dyDescent="0.25">
      <c r="A120" s="242">
        <v>100</v>
      </c>
      <c r="B120" s="16" t="s">
        <v>65</v>
      </c>
      <c r="C120" s="17" t="s">
        <v>12</v>
      </c>
      <c r="D120" s="52">
        <f>'Вт День 2 Нед 1'!AK120</f>
        <v>0</v>
      </c>
      <c r="E120" s="463"/>
      <c r="F120" s="144"/>
      <c r="G120" s="144"/>
      <c r="H120" s="144"/>
      <c r="I120" s="35"/>
      <c r="J120" s="38"/>
      <c r="K120" s="38"/>
      <c r="L120" s="38">
        <f t="shared" si="19"/>
        <v>0</v>
      </c>
      <c r="M120" s="38">
        <f t="shared" si="26"/>
        <v>0</v>
      </c>
      <c r="N120" s="363">
        <f t="shared" si="20"/>
        <v>0</v>
      </c>
      <c r="O120" s="144"/>
      <c r="P120" s="144"/>
      <c r="Q120" s="144"/>
      <c r="R120" s="144"/>
      <c r="S120" s="35"/>
      <c r="T120" s="38"/>
      <c r="U120" s="38"/>
      <c r="V120" s="38">
        <f t="shared" si="27"/>
        <v>0</v>
      </c>
      <c r="W120" s="38">
        <f t="shared" si="28"/>
        <v>0</v>
      </c>
      <c r="X120" s="169">
        <f t="shared" si="21"/>
        <v>0</v>
      </c>
      <c r="Y120" s="38"/>
      <c r="Z120" s="38"/>
      <c r="AA120" s="212">
        <f t="shared" si="22"/>
        <v>0</v>
      </c>
      <c r="AB120" s="38"/>
      <c r="AC120" s="38"/>
      <c r="AD120" s="38"/>
      <c r="AE120" s="381">
        <f t="shared" si="23"/>
        <v>0</v>
      </c>
      <c r="AF120" s="203"/>
      <c r="AG120" s="203"/>
      <c r="AH120" s="38"/>
      <c r="AI120" s="171">
        <f t="shared" si="24"/>
        <v>0</v>
      </c>
      <c r="AJ120" s="174">
        <f t="shared" si="29"/>
        <v>0</v>
      </c>
      <c r="AK120" s="459">
        <f t="shared" si="25"/>
        <v>0</v>
      </c>
    </row>
    <row r="121" spans="1:37" x14ac:dyDescent="0.25">
      <c r="A121" s="242"/>
      <c r="B121" s="280" t="s">
        <v>120</v>
      </c>
      <c r="C121" s="7"/>
      <c r="D121" s="52">
        <f>'Вт День 2 Нед 1'!AK121</f>
        <v>0</v>
      </c>
      <c r="E121" s="7"/>
      <c r="F121" s="144"/>
      <c r="G121" s="144"/>
      <c r="H121" s="144"/>
      <c r="I121" s="35"/>
      <c r="J121" s="38"/>
      <c r="K121" s="38"/>
      <c r="L121" s="38">
        <f t="shared" si="19"/>
        <v>0</v>
      </c>
      <c r="M121" s="38">
        <f t="shared" si="26"/>
        <v>0</v>
      </c>
      <c r="N121" s="363">
        <f t="shared" si="20"/>
        <v>0</v>
      </c>
      <c r="O121" s="144"/>
      <c r="P121" s="144"/>
      <c r="Q121" s="144"/>
      <c r="R121" s="144"/>
      <c r="S121" s="35"/>
      <c r="T121" s="38"/>
      <c r="U121" s="38"/>
      <c r="V121" s="38">
        <f t="shared" si="27"/>
        <v>0</v>
      </c>
      <c r="W121" s="38">
        <f t="shared" si="28"/>
        <v>0</v>
      </c>
      <c r="X121" s="169">
        <f t="shared" si="21"/>
        <v>0</v>
      </c>
      <c r="Y121" s="38"/>
      <c r="Z121" s="38"/>
      <c r="AA121" s="212">
        <f t="shared" si="22"/>
        <v>0</v>
      </c>
      <c r="AB121" s="38"/>
      <c r="AC121" s="38"/>
      <c r="AD121" s="38"/>
      <c r="AE121" s="381">
        <f t="shared" si="23"/>
        <v>0</v>
      </c>
      <c r="AF121" s="203"/>
      <c r="AG121" s="163"/>
      <c r="AH121" s="38"/>
      <c r="AI121" s="171">
        <f t="shared" si="24"/>
        <v>0</v>
      </c>
      <c r="AJ121" s="174">
        <f t="shared" si="29"/>
        <v>0</v>
      </c>
      <c r="AK121" s="459">
        <f t="shared" si="25"/>
        <v>0</v>
      </c>
    </row>
    <row r="122" spans="1:37" x14ac:dyDescent="0.25">
      <c r="A122" s="254">
        <v>101</v>
      </c>
      <c r="B122" s="16" t="s">
        <v>72</v>
      </c>
      <c r="C122" s="25" t="s">
        <v>12</v>
      </c>
      <c r="D122" s="52">
        <f>'Вт День 2 Нед 1'!AK122</f>
        <v>0</v>
      </c>
      <c r="E122" s="465"/>
      <c r="F122" s="144"/>
      <c r="G122" s="144"/>
      <c r="H122" s="144"/>
      <c r="I122" s="35"/>
      <c r="J122" s="38"/>
      <c r="K122" s="38"/>
      <c r="L122" s="38">
        <f t="shared" si="19"/>
        <v>0</v>
      </c>
      <c r="M122" s="38">
        <f t="shared" si="26"/>
        <v>0</v>
      </c>
      <c r="N122" s="363">
        <f t="shared" si="20"/>
        <v>0</v>
      </c>
      <c r="O122" s="144"/>
      <c r="P122" s="144"/>
      <c r="Q122" s="144"/>
      <c r="R122" s="144"/>
      <c r="S122" s="35"/>
      <c r="T122" s="38"/>
      <c r="U122" s="38"/>
      <c r="V122" s="38">
        <f t="shared" si="27"/>
        <v>0</v>
      </c>
      <c r="W122" s="38">
        <f t="shared" si="28"/>
        <v>0</v>
      </c>
      <c r="X122" s="169">
        <f t="shared" si="21"/>
        <v>0</v>
      </c>
      <c r="Y122" s="38"/>
      <c r="Z122" s="38"/>
      <c r="AA122" s="212">
        <f t="shared" si="22"/>
        <v>0</v>
      </c>
      <c r="AB122" s="38"/>
      <c r="AC122" s="38"/>
      <c r="AD122" s="38"/>
      <c r="AE122" s="381">
        <f t="shared" si="23"/>
        <v>0</v>
      </c>
      <c r="AF122" s="203"/>
      <c r="AG122" s="163"/>
      <c r="AH122" s="38"/>
      <c r="AI122" s="171">
        <f t="shared" si="24"/>
        <v>0</v>
      </c>
      <c r="AJ122" s="174">
        <f t="shared" si="29"/>
        <v>0</v>
      </c>
      <c r="AK122" s="459">
        <f t="shared" si="25"/>
        <v>0</v>
      </c>
    </row>
    <row r="123" spans="1:37" x14ac:dyDescent="0.25">
      <c r="A123" s="242">
        <v>102</v>
      </c>
      <c r="B123" s="16" t="s">
        <v>73</v>
      </c>
      <c r="C123" s="25" t="s">
        <v>12</v>
      </c>
      <c r="D123" s="52">
        <f>'Вт День 2 Нед 1'!AK123</f>
        <v>0</v>
      </c>
      <c r="E123" s="465"/>
      <c r="F123" s="144"/>
      <c r="G123" s="144"/>
      <c r="H123" s="144"/>
      <c r="I123" s="35"/>
      <c r="J123" s="38"/>
      <c r="K123" s="38"/>
      <c r="L123" s="38">
        <f t="shared" si="19"/>
        <v>0</v>
      </c>
      <c r="M123" s="38">
        <f t="shared" si="26"/>
        <v>0</v>
      </c>
      <c r="N123" s="363">
        <f t="shared" si="20"/>
        <v>0</v>
      </c>
      <c r="O123" s="144"/>
      <c r="P123" s="144"/>
      <c r="Q123" s="144"/>
      <c r="R123" s="144"/>
      <c r="S123" s="35"/>
      <c r="T123" s="38"/>
      <c r="U123" s="38"/>
      <c r="V123" s="38">
        <f t="shared" si="27"/>
        <v>0</v>
      </c>
      <c r="W123" s="38">
        <f t="shared" si="28"/>
        <v>0</v>
      </c>
      <c r="X123" s="169">
        <f t="shared" si="21"/>
        <v>0</v>
      </c>
      <c r="Y123" s="38"/>
      <c r="Z123" s="38"/>
      <c r="AA123" s="212">
        <f t="shared" si="22"/>
        <v>0</v>
      </c>
      <c r="AB123" s="38"/>
      <c r="AC123" s="38"/>
      <c r="AD123" s="38"/>
      <c r="AE123" s="381">
        <f t="shared" si="23"/>
        <v>0</v>
      </c>
      <c r="AF123" s="203">
        <v>0.1091</v>
      </c>
      <c r="AG123" s="163"/>
      <c r="AH123" s="38"/>
      <c r="AI123" s="171">
        <f t="shared" si="24"/>
        <v>0</v>
      </c>
      <c r="AJ123" s="174">
        <f t="shared" si="29"/>
        <v>0</v>
      </c>
      <c r="AK123" s="459">
        <f t="shared" si="25"/>
        <v>0</v>
      </c>
    </row>
    <row r="124" spans="1:37" x14ac:dyDescent="0.25">
      <c r="A124" s="254">
        <v>103</v>
      </c>
      <c r="B124" s="16" t="s">
        <v>74</v>
      </c>
      <c r="C124" s="25" t="s">
        <v>12</v>
      </c>
      <c r="D124" s="52">
        <f>'Вт День 2 Нед 1'!AK124</f>
        <v>0</v>
      </c>
      <c r="E124" s="465"/>
      <c r="F124" s="144"/>
      <c r="G124" s="435">
        <v>9.5999999999999992E-3</v>
      </c>
      <c r="H124" s="144"/>
      <c r="I124" s="35"/>
      <c r="J124" s="38"/>
      <c r="K124" s="38"/>
      <c r="L124" s="38">
        <f t="shared" si="19"/>
        <v>0</v>
      </c>
      <c r="M124" s="38">
        <f t="shared" si="26"/>
        <v>0</v>
      </c>
      <c r="N124" s="363">
        <f t="shared" si="20"/>
        <v>0</v>
      </c>
      <c r="O124" s="144"/>
      <c r="P124" s="144"/>
      <c r="Q124" s="435">
        <v>9.5999999999999992E-3</v>
      </c>
      <c r="R124" s="144"/>
      <c r="S124" s="35"/>
      <c r="T124" s="38"/>
      <c r="U124" s="38"/>
      <c r="V124" s="38">
        <f t="shared" si="27"/>
        <v>0</v>
      </c>
      <c r="W124" s="38">
        <f t="shared" si="28"/>
        <v>0</v>
      </c>
      <c r="X124" s="169">
        <f t="shared" si="21"/>
        <v>0</v>
      </c>
      <c r="Y124" s="38"/>
      <c r="Z124" s="38"/>
      <c r="AA124" s="212">
        <f t="shared" si="22"/>
        <v>0</v>
      </c>
      <c r="AB124" s="38"/>
      <c r="AC124" s="38"/>
      <c r="AD124" s="38"/>
      <c r="AE124" s="381">
        <f t="shared" si="23"/>
        <v>0</v>
      </c>
      <c r="AF124" s="203">
        <v>1.6799999999999999E-2</v>
      </c>
      <c r="AG124" s="163"/>
      <c r="AH124" s="38"/>
      <c r="AI124" s="171">
        <f t="shared" si="24"/>
        <v>0</v>
      </c>
      <c r="AJ124" s="174">
        <f t="shared" si="29"/>
        <v>0</v>
      </c>
      <c r="AK124" s="459">
        <f t="shared" si="25"/>
        <v>0</v>
      </c>
    </row>
    <row r="125" spans="1:37" x14ac:dyDescent="0.25">
      <c r="A125" s="242">
        <v>104</v>
      </c>
      <c r="B125" s="16" t="s">
        <v>75</v>
      </c>
      <c r="C125" s="25" t="s">
        <v>12</v>
      </c>
      <c r="D125" s="52">
        <f>'Вт День 2 Нед 1'!AK125</f>
        <v>0</v>
      </c>
      <c r="E125" s="465"/>
      <c r="F125" s="144"/>
      <c r="G125" s="435">
        <v>2.0629999999999999E-2</v>
      </c>
      <c r="H125" s="144"/>
      <c r="I125" s="35"/>
      <c r="J125" s="38"/>
      <c r="K125" s="38"/>
      <c r="L125" s="38">
        <f t="shared" si="19"/>
        <v>0</v>
      </c>
      <c r="M125" s="38">
        <f t="shared" si="26"/>
        <v>0</v>
      </c>
      <c r="N125" s="363">
        <f t="shared" si="20"/>
        <v>0</v>
      </c>
      <c r="O125" s="144"/>
      <c r="P125" s="144"/>
      <c r="Q125" s="435">
        <v>2.0629999999999999E-2</v>
      </c>
      <c r="R125" s="144"/>
      <c r="S125" s="35"/>
      <c r="T125" s="38"/>
      <c r="U125" s="38"/>
      <c r="V125" s="38">
        <f t="shared" si="27"/>
        <v>0</v>
      </c>
      <c r="W125" s="38">
        <f t="shared" si="28"/>
        <v>0</v>
      </c>
      <c r="X125" s="169">
        <f t="shared" si="21"/>
        <v>0</v>
      </c>
      <c r="Y125" s="38"/>
      <c r="Z125" s="38"/>
      <c r="AA125" s="212">
        <f t="shared" si="22"/>
        <v>0</v>
      </c>
      <c r="AB125" s="38"/>
      <c r="AC125" s="38"/>
      <c r="AD125" s="38"/>
      <c r="AE125" s="381">
        <f t="shared" si="23"/>
        <v>0</v>
      </c>
      <c r="AF125" s="203">
        <v>1.375E-2</v>
      </c>
      <c r="AG125" s="163"/>
      <c r="AH125" s="38"/>
      <c r="AI125" s="171">
        <f t="shared" si="24"/>
        <v>0</v>
      </c>
      <c r="AJ125" s="174">
        <f t="shared" si="29"/>
        <v>0</v>
      </c>
      <c r="AK125" s="459">
        <f t="shared" si="25"/>
        <v>0</v>
      </c>
    </row>
    <row r="126" spans="1:37" x14ac:dyDescent="0.25">
      <c r="A126" s="254">
        <v>105</v>
      </c>
      <c r="B126" s="16" t="s">
        <v>77</v>
      </c>
      <c r="C126" s="25" t="s">
        <v>12</v>
      </c>
      <c r="D126" s="52">
        <f>'Вт День 2 Нед 1'!AK126</f>
        <v>0</v>
      </c>
      <c r="E126" s="465"/>
      <c r="F126" s="144"/>
      <c r="G126" s="144"/>
      <c r="H126" s="144"/>
      <c r="I126" s="35"/>
      <c r="J126" s="38"/>
      <c r="K126" s="38"/>
      <c r="L126" s="38">
        <f t="shared" si="19"/>
        <v>0</v>
      </c>
      <c r="M126" s="38">
        <f t="shared" si="26"/>
        <v>0</v>
      </c>
      <c r="N126" s="363">
        <f t="shared" si="20"/>
        <v>0</v>
      </c>
      <c r="O126" s="144"/>
      <c r="P126" s="144"/>
      <c r="Q126" s="144"/>
      <c r="R126" s="144"/>
      <c r="S126" s="35"/>
      <c r="T126" s="38"/>
      <c r="U126" s="38"/>
      <c r="V126" s="38">
        <f t="shared" si="27"/>
        <v>0</v>
      </c>
      <c r="W126" s="38">
        <f t="shared" si="28"/>
        <v>0</v>
      </c>
      <c r="X126" s="169">
        <f t="shared" si="21"/>
        <v>0</v>
      </c>
      <c r="Y126" s="38"/>
      <c r="Z126" s="38"/>
      <c r="AA126" s="212">
        <f t="shared" si="22"/>
        <v>0</v>
      </c>
      <c r="AB126" s="38"/>
      <c r="AC126" s="38"/>
      <c r="AD126" s="38"/>
      <c r="AE126" s="381">
        <f t="shared" si="23"/>
        <v>0</v>
      </c>
      <c r="AF126" s="203"/>
      <c r="AG126" s="163"/>
      <c r="AH126" s="38"/>
      <c r="AI126" s="171">
        <f t="shared" si="24"/>
        <v>0</v>
      </c>
      <c r="AJ126" s="174">
        <f t="shared" si="29"/>
        <v>0</v>
      </c>
      <c r="AK126" s="459">
        <f t="shared" si="25"/>
        <v>0</v>
      </c>
    </row>
    <row r="127" spans="1:37" x14ac:dyDescent="0.25">
      <c r="A127" s="242">
        <v>106</v>
      </c>
      <c r="B127" s="249" t="s">
        <v>76</v>
      </c>
      <c r="C127" s="25" t="s">
        <v>12</v>
      </c>
      <c r="D127" s="52">
        <f>'Вт День 2 Нед 1'!AK127</f>
        <v>0</v>
      </c>
      <c r="E127" s="465"/>
      <c r="F127" s="144"/>
      <c r="G127" s="144"/>
      <c r="H127" s="144"/>
      <c r="I127" s="35"/>
      <c r="J127" s="38"/>
      <c r="K127" s="38"/>
      <c r="L127" s="38">
        <f t="shared" si="19"/>
        <v>0</v>
      </c>
      <c r="M127" s="38">
        <f t="shared" si="26"/>
        <v>0</v>
      </c>
      <c r="N127" s="363">
        <f t="shared" si="20"/>
        <v>0</v>
      </c>
      <c r="O127" s="144"/>
      <c r="P127" s="144"/>
      <c r="Q127" s="144"/>
      <c r="R127" s="144"/>
      <c r="S127" s="35"/>
      <c r="T127" s="38"/>
      <c r="U127" s="38"/>
      <c r="V127" s="38">
        <f t="shared" si="27"/>
        <v>0</v>
      </c>
      <c r="W127" s="38">
        <f t="shared" si="28"/>
        <v>0</v>
      </c>
      <c r="X127" s="169">
        <f t="shared" si="21"/>
        <v>0</v>
      </c>
      <c r="Y127" s="38"/>
      <c r="Z127" s="38"/>
      <c r="AA127" s="212">
        <f t="shared" si="22"/>
        <v>0</v>
      </c>
      <c r="AB127" s="38"/>
      <c r="AC127" s="38"/>
      <c r="AD127" s="38"/>
      <c r="AE127" s="381">
        <f t="shared" si="23"/>
        <v>0</v>
      </c>
      <c r="AF127" s="203"/>
      <c r="AG127" s="163"/>
      <c r="AH127" s="38"/>
      <c r="AI127" s="171">
        <f t="shared" si="24"/>
        <v>0</v>
      </c>
      <c r="AJ127" s="174">
        <f t="shared" si="29"/>
        <v>0</v>
      </c>
      <c r="AK127" s="459">
        <f t="shared" si="25"/>
        <v>0</v>
      </c>
    </row>
    <row r="128" spans="1:37" x14ac:dyDescent="0.25">
      <c r="A128" s="254">
        <v>107</v>
      </c>
      <c r="B128" s="24" t="s">
        <v>78</v>
      </c>
      <c r="C128" s="25" t="s">
        <v>12</v>
      </c>
      <c r="D128" s="52">
        <f>'Вт День 2 Нед 1'!AK128</f>
        <v>0</v>
      </c>
      <c r="E128" s="465"/>
      <c r="F128" s="18"/>
      <c r="G128" s="144"/>
      <c r="H128" s="144"/>
      <c r="I128" s="35"/>
      <c r="J128" s="38"/>
      <c r="K128" s="38"/>
      <c r="L128" s="38">
        <f t="shared" si="19"/>
        <v>0</v>
      </c>
      <c r="M128" s="38">
        <f t="shared" si="26"/>
        <v>0</v>
      </c>
      <c r="N128" s="363">
        <f t="shared" si="20"/>
        <v>0</v>
      </c>
      <c r="O128" s="18"/>
      <c r="P128" s="144"/>
      <c r="Q128" s="144"/>
      <c r="R128" s="144"/>
      <c r="S128" s="35"/>
      <c r="T128" s="38"/>
      <c r="U128" s="38"/>
      <c r="V128" s="38">
        <f t="shared" si="27"/>
        <v>0</v>
      </c>
      <c r="W128" s="38">
        <f t="shared" si="28"/>
        <v>0</v>
      </c>
      <c r="X128" s="169">
        <f t="shared" si="21"/>
        <v>0</v>
      </c>
      <c r="Y128" s="38"/>
      <c r="Z128" s="38"/>
      <c r="AA128" s="212">
        <f t="shared" si="22"/>
        <v>0</v>
      </c>
      <c r="AB128" s="38"/>
      <c r="AC128" s="38"/>
      <c r="AD128" s="38"/>
      <c r="AE128" s="381">
        <f t="shared" si="23"/>
        <v>0</v>
      </c>
      <c r="AF128" s="203"/>
      <c r="AG128" s="163"/>
      <c r="AH128" s="38"/>
      <c r="AI128" s="171">
        <f t="shared" si="24"/>
        <v>0</v>
      </c>
      <c r="AJ128" s="174">
        <f t="shared" si="29"/>
        <v>0</v>
      </c>
      <c r="AK128" s="459">
        <f t="shared" si="25"/>
        <v>0</v>
      </c>
    </row>
    <row r="129" spans="1:37" x14ac:dyDescent="0.25">
      <c r="A129" s="242">
        <v>108</v>
      </c>
      <c r="B129" s="24" t="s">
        <v>107</v>
      </c>
      <c r="C129" s="25" t="s">
        <v>12</v>
      </c>
      <c r="D129" s="52">
        <f>'Вт День 2 Нед 1'!AK129</f>
        <v>0</v>
      </c>
      <c r="E129" s="465"/>
      <c r="F129" s="18"/>
      <c r="G129" s="144"/>
      <c r="H129" s="144"/>
      <c r="I129" s="35"/>
      <c r="J129" s="38"/>
      <c r="K129" s="38"/>
      <c r="L129" s="38">
        <f t="shared" si="19"/>
        <v>0</v>
      </c>
      <c r="M129" s="38">
        <f t="shared" si="26"/>
        <v>0</v>
      </c>
      <c r="N129" s="363">
        <f t="shared" si="20"/>
        <v>0</v>
      </c>
      <c r="O129" s="18"/>
      <c r="P129" s="144"/>
      <c r="Q129" s="144"/>
      <c r="R129" s="144"/>
      <c r="S129" s="35"/>
      <c r="T129" s="38"/>
      <c r="U129" s="38"/>
      <c r="V129" s="38">
        <f t="shared" si="27"/>
        <v>0</v>
      </c>
      <c r="W129" s="38">
        <f t="shared" si="28"/>
        <v>0</v>
      </c>
      <c r="X129" s="169">
        <f t="shared" si="21"/>
        <v>0</v>
      </c>
      <c r="Y129" s="38"/>
      <c r="Z129" s="38"/>
      <c r="AA129" s="212">
        <f t="shared" si="22"/>
        <v>0</v>
      </c>
      <c r="AB129" s="38"/>
      <c r="AC129" s="38"/>
      <c r="AD129" s="38"/>
      <c r="AE129" s="381">
        <f t="shared" si="23"/>
        <v>0</v>
      </c>
      <c r="AF129" s="203"/>
      <c r="AG129" s="163"/>
      <c r="AH129" s="38"/>
      <c r="AI129" s="171">
        <f t="shared" si="24"/>
        <v>0</v>
      </c>
      <c r="AJ129" s="174">
        <f t="shared" si="29"/>
        <v>0</v>
      </c>
      <c r="AK129" s="459">
        <f t="shared" si="25"/>
        <v>0</v>
      </c>
    </row>
    <row r="130" spans="1:37" x14ac:dyDescent="0.25">
      <c r="A130" s="254">
        <v>109</v>
      </c>
      <c r="B130" s="24" t="s">
        <v>209</v>
      </c>
      <c r="C130" s="25" t="s">
        <v>12</v>
      </c>
      <c r="D130" s="52">
        <f>'Вт День 2 Нед 1'!AK130</f>
        <v>0</v>
      </c>
      <c r="E130" s="465"/>
      <c r="F130" s="18"/>
      <c r="G130" s="144"/>
      <c r="H130" s="144"/>
      <c r="I130" s="35"/>
      <c r="J130" s="38"/>
      <c r="K130" s="38"/>
      <c r="L130" s="38">
        <f t="shared" si="19"/>
        <v>0</v>
      </c>
      <c r="M130" s="38">
        <f t="shared" si="26"/>
        <v>0</v>
      </c>
      <c r="N130" s="363">
        <f t="shared" si="20"/>
        <v>0</v>
      </c>
      <c r="O130" s="18"/>
      <c r="P130" s="144"/>
      <c r="Q130" s="144"/>
      <c r="R130" s="144"/>
      <c r="S130" s="35"/>
      <c r="T130" s="38"/>
      <c r="U130" s="38"/>
      <c r="V130" s="38">
        <f t="shared" si="27"/>
        <v>0</v>
      </c>
      <c r="W130" s="38">
        <f t="shared" si="28"/>
        <v>0</v>
      </c>
      <c r="X130" s="169">
        <f t="shared" si="21"/>
        <v>0</v>
      </c>
      <c r="Y130" s="38"/>
      <c r="Z130" s="38"/>
      <c r="AA130" s="212">
        <f t="shared" si="22"/>
        <v>0</v>
      </c>
      <c r="AB130" s="38"/>
      <c r="AC130" s="38"/>
      <c r="AD130" s="38"/>
      <c r="AE130" s="381">
        <f t="shared" si="23"/>
        <v>0</v>
      </c>
      <c r="AF130" s="203"/>
      <c r="AG130" s="163"/>
      <c r="AH130" s="38"/>
      <c r="AI130" s="171">
        <f t="shared" si="24"/>
        <v>0</v>
      </c>
      <c r="AJ130" s="174">
        <f t="shared" si="29"/>
        <v>0</v>
      </c>
      <c r="AK130" s="459">
        <f t="shared" si="25"/>
        <v>0</v>
      </c>
    </row>
    <row r="131" spans="1:37" x14ac:dyDescent="0.25">
      <c r="A131" s="329"/>
      <c r="B131" s="331" t="s">
        <v>235</v>
      </c>
      <c r="C131" s="56"/>
      <c r="D131" s="52">
        <f>'Вт День 2 Нед 1'!AK131</f>
        <v>0</v>
      </c>
      <c r="E131" s="471"/>
      <c r="F131" s="46"/>
      <c r="G131" s="149"/>
      <c r="H131" s="149"/>
      <c r="I131" s="149"/>
      <c r="J131" s="149"/>
      <c r="K131" s="149"/>
      <c r="L131" s="38">
        <f t="shared" si="19"/>
        <v>0</v>
      </c>
      <c r="M131" s="38">
        <f t="shared" si="26"/>
        <v>0</v>
      </c>
      <c r="N131" s="363">
        <f t="shared" si="20"/>
        <v>0</v>
      </c>
      <c r="O131" s="46"/>
      <c r="P131" s="149"/>
      <c r="Q131" s="149"/>
      <c r="R131" s="149"/>
      <c r="S131" s="149"/>
      <c r="T131" s="149"/>
      <c r="U131" s="149"/>
      <c r="V131" s="38">
        <f t="shared" si="27"/>
        <v>0</v>
      </c>
      <c r="W131" s="38">
        <f t="shared" si="28"/>
        <v>0</v>
      </c>
      <c r="X131" s="169">
        <f t="shared" si="21"/>
        <v>0</v>
      </c>
      <c r="Y131" s="149"/>
      <c r="Z131" s="149"/>
      <c r="AA131" s="212">
        <f t="shared" si="22"/>
        <v>0</v>
      </c>
      <c r="AB131" s="149"/>
      <c r="AC131" s="149"/>
      <c r="AD131" s="149"/>
      <c r="AE131" s="381">
        <f t="shared" si="23"/>
        <v>0</v>
      </c>
      <c r="AF131" s="205"/>
      <c r="AG131" s="194"/>
      <c r="AH131" s="46"/>
      <c r="AI131" s="171">
        <f t="shared" si="24"/>
        <v>0</v>
      </c>
      <c r="AJ131" s="174">
        <f t="shared" si="29"/>
        <v>0</v>
      </c>
      <c r="AK131" s="459">
        <f t="shared" si="25"/>
        <v>0</v>
      </c>
    </row>
    <row r="132" spans="1:37" x14ac:dyDescent="0.25">
      <c r="A132" s="255">
        <v>110</v>
      </c>
      <c r="B132" s="50" t="s">
        <v>95</v>
      </c>
      <c r="C132" s="57" t="s">
        <v>12</v>
      </c>
      <c r="D132" s="52">
        <f>'Вт День 2 Нед 1'!AK132</f>
        <v>0</v>
      </c>
      <c r="E132" s="472"/>
      <c r="F132" s="35"/>
      <c r="G132" s="38"/>
      <c r="H132" s="38"/>
      <c r="I132" s="38"/>
      <c r="J132" s="38"/>
      <c r="K132" s="151"/>
      <c r="L132" s="38">
        <f t="shared" si="19"/>
        <v>0</v>
      </c>
      <c r="M132" s="38">
        <f t="shared" si="26"/>
        <v>0</v>
      </c>
      <c r="N132" s="363">
        <f t="shared" si="20"/>
        <v>0</v>
      </c>
      <c r="O132" s="35"/>
      <c r="P132" s="38"/>
      <c r="Q132" s="38"/>
      <c r="R132" s="38"/>
      <c r="S132" s="38"/>
      <c r="T132" s="151"/>
      <c r="U132" s="151"/>
      <c r="V132" s="38">
        <f t="shared" si="27"/>
        <v>0</v>
      </c>
      <c r="W132" s="38">
        <f t="shared" si="28"/>
        <v>0</v>
      </c>
      <c r="X132" s="169">
        <f t="shared" si="21"/>
        <v>0</v>
      </c>
      <c r="Y132" s="148"/>
      <c r="Z132" s="38"/>
      <c r="AA132" s="212">
        <f t="shared" si="22"/>
        <v>0</v>
      </c>
      <c r="AB132" s="148"/>
      <c r="AC132" s="148"/>
      <c r="AD132" s="148"/>
      <c r="AE132" s="381">
        <f t="shared" si="23"/>
        <v>0</v>
      </c>
      <c r="AF132" s="203"/>
      <c r="AG132" s="163"/>
      <c r="AH132" s="53"/>
      <c r="AI132" s="171">
        <f t="shared" si="24"/>
        <v>0</v>
      </c>
      <c r="AJ132" s="174">
        <f t="shared" si="29"/>
        <v>0</v>
      </c>
      <c r="AK132" s="459">
        <f t="shared" si="25"/>
        <v>0</v>
      </c>
    </row>
    <row r="133" spans="1:37" x14ac:dyDescent="0.25">
      <c r="A133" s="255">
        <v>111</v>
      </c>
      <c r="B133" s="50" t="s">
        <v>96</v>
      </c>
      <c r="C133" s="57" t="s">
        <v>12</v>
      </c>
      <c r="D133" s="52">
        <f>'Вт День 2 Нед 1'!AK133</f>
        <v>0</v>
      </c>
      <c r="E133" s="472"/>
      <c r="F133" s="35"/>
      <c r="G133" s="38"/>
      <c r="H133" s="38"/>
      <c r="I133" s="38"/>
      <c r="J133" s="38"/>
      <c r="K133" s="151"/>
      <c r="L133" s="38">
        <f t="shared" si="19"/>
        <v>0</v>
      </c>
      <c r="M133" s="38">
        <f t="shared" si="26"/>
        <v>0</v>
      </c>
      <c r="N133" s="363">
        <f t="shared" si="20"/>
        <v>0</v>
      </c>
      <c r="O133" s="35"/>
      <c r="P133" s="38"/>
      <c r="Q133" s="38"/>
      <c r="R133" s="38"/>
      <c r="S133" s="38"/>
      <c r="T133" s="151"/>
      <c r="U133" s="151"/>
      <c r="V133" s="38">
        <f t="shared" si="27"/>
        <v>0</v>
      </c>
      <c r="W133" s="38">
        <f t="shared" si="28"/>
        <v>0</v>
      </c>
      <c r="X133" s="169">
        <f t="shared" si="21"/>
        <v>0</v>
      </c>
      <c r="Y133" s="148"/>
      <c r="Z133" s="38"/>
      <c r="AA133" s="212">
        <f t="shared" si="22"/>
        <v>0</v>
      </c>
      <c r="AB133" s="148"/>
      <c r="AC133" s="148"/>
      <c r="AD133" s="148"/>
      <c r="AE133" s="381">
        <f t="shared" si="23"/>
        <v>0</v>
      </c>
      <c r="AF133" s="203"/>
      <c r="AG133" s="163"/>
      <c r="AH133" s="53"/>
      <c r="AI133" s="171">
        <f t="shared" si="24"/>
        <v>0</v>
      </c>
      <c r="AJ133" s="174">
        <f t="shared" si="29"/>
        <v>0</v>
      </c>
      <c r="AK133" s="459">
        <f t="shared" si="25"/>
        <v>0</v>
      </c>
    </row>
    <row r="134" spans="1:37" x14ac:dyDescent="0.25">
      <c r="A134" s="255">
        <v>112</v>
      </c>
      <c r="B134" s="50" t="s">
        <v>97</v>
      </c>
      <c r="C134" s="57" t="s">
        <v>12</v>
      </c>
      <c r="D134" s="52">
        <f>'Вт День 2 Нед 1'!AK134</f>
        <v>0</v>
      </c>
      <c r="E134" s="472"/>
      <c r="F134" s="35"/>
      <c r="G134" s="38"/>
      <c r="H134" s="38"/>
      <c r="I134" s="38"/>
      <c r="J134" s="38"/>
      <c r="K134" s="151"/>
      <c r="L134" s="38">
        <f t="shared" si="19"/>
        <v>0</v>
      </c>
      <c r="M134" s="38">
        <f t="shared" si="26"/>
        <v>0</v>
      </c>
      <c r="N134" s="363">
        <f t="shared" si="20"/>
        <v>0</v>
      </c>
      <c r="O134" s="35"/>
      <c r="P134" s="38"/>
      <c r="Q134" s="38"/>
      <c r="R134" s="38"/>
      <c r="S134" s="38"/>
      <c r="T134" s="151"/>
      <c r="U134" s="151"/>
      <c r="V134" s="38">
        <f t="shared" si="27"/>
        <v>0</v>
      </c>
      <c r="W134" s="38">
        <f t="shared" si="28"/>
        <v>0</v>
      </c>
      <c r="X134" s="169">
        <f t="shared" si="21"/>
        <v>0</v>
      </c>
      <c r="Y134" s="148"/>
      <c r="Z134" s="38"/>
      <c r="AA134" s="212">
        <f t="shared" si="22"/>
        <v>0</v>
      </c>
      <c r="AB134" s="148"/>
      <c r="AC134" s="148"/>
      <c r="AD134" s="148"/>
      <c r="AE134" s="381">
        <f t="shared" si="23"/>
        <v>0</v>
      </c>
      <c r="AF134" s="203"/>
      <c r="AG134" s="163"/>
      <c r="AH134" s="53"/>
      <c r="AI134" s="171">
        <f t="shared" si="24"/>
        <v>0</v>
      </c>
      <c r="AJ134" s="174">
        <f t="shared" si="29"/>
        <v>0</v>
      </c>
      <c r="AK134" s="459">
        <f t="shared" si="25"/>
        <v>0</v>
      </c>
    </row>
    <row r="135" spans="1:37" x14ac:dyDescent="0.25">
      <c r="A135" s="255">
        <v>113</v>
      </c>
      <c r="B135" s="50" t="s">
        <v>98</v>
      </c>
      <c r="C135" s="57" t="s">
        <v>12</v>
      </c>
      <c r="D135" s="52">
        <f>'Вт День 2 Нед 1'!AK135</f>
        <v>0</v>
      </c>
      <c r="E135" s="472"/>
      <c r="F135" s="35"/>
      <c r="G135" s="38"/>
      <c r="H135" s="38"/>
      <c r="I135" s="38"/>
      <c r="J135" s="38"/>
      <c r="K135" s="151"/>
      <c r="L135" s="38">
        <f t="shared" si="19"/>
        <v>0</v>
      </c>
      <c r="M135" s="38">
        <f t="shared" ref="M135:M148" si="30">(K135+F135+J135+I135+H135)*$M$5</f>
        <v>0</v>
      </c>
      <c r="N135" s="363">
        <f t="shared" si="20"/>
        <v>0</v>
      </c>
      <c r="O135" s="35"/>
      <c r="P135" s="38"/>
      <c r="Q135" s="38"/>
      <c r="R135" s="38"/>
      <c r="S135" s="38"/>
      <c r="T135" s="151"/>
      <c r="U135" s="151"/>
      <c r="V135" s="38">
        <f t="shared" ref="V135:V148" si="31">(O135+P135+Q135+R135+S135+T135)*$V$5</f>
        <v>0</v>
      </c>
      <c r="W135" s="38">
        <f t="shared" ref="W135:W148" si="32">(U135+O135+S135+R135+Q135)*$W$5</f>
        <v>0</v>
      </c>
      <c r="X135" s="169">
        <f t="shared" si="21"/>
        <v>0</v>
      </c>
      <c r="Y135" s="148"/>
      <c r="Z135" s="38"/>
      <c r="AA135" s="212">
        <f t="shared" si="22"/>
        <v>0</v>
      </c>
      <c r="AB135" s="148"/>
      <c r="AC135" s="148"/>
      <c r="AD135" s="148"/>
      <c r="AE135" s="381">
        <f t="shared" si="23"/>
        <v>0</v>
      </c>
      <c r="AF135" s="203"/>
      <c r="AG135" s="163"/>
      <c r="AH135" s="53"/>
      <c r="AI135" s="171">
        <f t="shared" si="24"/>
        <v>0</v>
      </c>
      <c r="AJ135" s="174">
        <f t="shared" ref="AJ135:AJ148" si="33">N135+X135+AA135+AE135+AI135</f>
        <v>0</v>
      </c>
      <c r="AK135" s="459">
        <f t="shared" si="25"/>
        <v>0</v>
      </c>
    </row>
    <row r="136" spans="1:37" x14ac:dyDescent="0.25">
      <c r="A136" s="255">
        <v>114</v>
      </c>
      <c r="B136" s="50" t="s">
        <v>99</v>
      </c>
      <c r="C136" s="57" t="s">
        <v>12</v>
      </c>
      <c r="D136" s="52">
        <f>'Вт День 2 Нед 1'!AK136</f>
        <v>0</v>
      </c>
      <c r="E136" s="472"/>
      <c r="F136" s="35"/>
      <c r="G136" s="38"/>
      <c r="H136" s="38"/>
      <c r="I136" s="38"/>
      <c r="J136" s="38"/>
      <c r="K136" s="151"/>
      <c r="L136" s="38">
        <f t="shared" ref="L136:L148" si="34">(F136+G136+I136+J136+K136+H136)*$L$5</f>
        <v>0</v>
      </c>
      <c r="M136" s="38">
        <f t="shared" si="30"/>
        <v>0</v>
      </c>
      <c r="N136" s="363">
        <f t="shared" ref="N136:N148" si="35">(K136+I136+H136+G136+F136)*$N$5</f>
        <v>0</v>
      </c>
      <c r="O136" s="35"/>
      <c r="P136" s="38"/>
      <c r="Q136" s="38"/>
      <c r="R136" s="38"/>
      <c r="S136" s="38"/>
      <c r="T136" s="151"/>
      <c r="U136" s="151"/>
      <c r="V136" s="38">
        <f t="shared" si="31"/>
        <v>0</v>
      </c>
      <c r="W136" s="38">
        <f t="shared" si="32"/>
        <v>0</v>
      </c>
      <c r="X136" s="169">
        <f t="shared" ref="X136:X148" si="36">V136+W136</f>
        <v>0</v>
      </c>
      <c r="Y136" s="148"/>
      <c r="Z136" s="38"/>
      <c r="AA136" s="212">
        <f t="shared" ref="AA136:AA148" si="37">(Z136+Y136)*$AA$5</f>
        <v>0</v>
      </c>
      <c r="AB136" s="148"/>
      <c r="AC136" s="148"/>
      <c r="AD136" s="148"/>
      <c r="AE136" s="381">
        <f t="shared" ref="AE136:AE148" si="38">(AD136+AC136+AB136)*$AE$5</f>
        <v>0</v>
      </c>
      <c r="AF136" s="203"/>
      <c r="AG136" s="163"/>
      <c r="AH136" s="53"/>
      <c r="AI136" s="171">
        <f t="shared" ref="AI136:AI148" si="39">(AF136+AG136+AH136)*$AI$5</f>
        <v>0</v>
      </c>
      <c r="AJ136" s="174">
        <f t="shared" si="33"/>
        <v>0</v>
      </c>
      <c r="AK136" s="459">
        <f t="shared" ref="AK136:AK148" si="40">(D136+E136)-AJ136</f>
        <v>0</v>
      </c>
    </row>
    <row r="137" spans="1:37" x14ac:dyDescent="0.25">
      <c r="A137" s="253"/>
      <c r="B137" s="57" t="s">
        <v>100</v>
      </c>
      <c r="C137" s="35"/>
      <c r="D137" s="52">
        <f>'Вт День 2 Нед 1'!AK137</f>
        <v>0</v>
      </c>
      <c r="E137" s="470"/>
      <c r="F137" s="35"/>
      <c r="G137" s="38"/>
      <c r="H137" s="38"/>
      <c r="I137" s="38"/>
      <c r="J137" s="35"/>
      <c r="K137" s="35"/>
      <c r="L137" s="38">
        <f t="shared" si="34"/>
        <v>0</v>
      </c>
      <c r="M137" s="38">
        <f t="shared" si="30"/>
        <v>0</v>
      </c>
      <c r="N137" s="363">
        <f t="shared" si="35"/>
        <v>0</v>
      </c>
      <c r="O137" s="35"/>
      <c r="P137" s="35"/>
      <c r="Q137" s="38"/>
      <c r="R137" s="38"/>
      <c r="S137" s="38"/>
      <c r="T137" s="35"/>
      <c r="U137" s="35"/>
      <c r="V137" s="38">
        <f t="shared" si="31"/>
        <v>0</v>
      </c>
      <c r="W137" s="38">
        <f t="shared" si="32"/>
        <v>0</v>
      </c>
      <c r="X137" s="169">
        <f t="shared" si="36"/>
        <v>0</v>
      </c>
      <c r="Y137" s="53"/>
      <c r="Z137" s="35"/>
      <c r="AA137" s="212">
        <f t="shared" si="37"/>
        <v>0</v>
      </c>
      <c r="AB137" s="53"/>
      <c r="AC137" s="53"/>
      <c r="AD137" s="53"/>
      <c r="AE137" s="381">
        <f t="shared" si="38"/>
        <v>0</v>
      </c>
      <c r="AF137" s="207"/>
      <c r="AG137" s="163"/>
      <c r="AH137" s="53"/>
      <c r="AI137" s="171">
        <f t="shared" si="39"/>
        <v>0</v>
      </c>
      <c r="AJ137" s="174">
        <f t="shared" si="33"/>
        <v>0</v>
      </c>
      <c r="AK137" s="459">
        <f t="shared" si="40"/>
        <v>0</v>
      </c>
    </row>
    <row r="138" spans="1:37" x14ac:dyDescent="0.25">
      <c r="A138" s="427">
        <v>115</v>
      </c>
      <c r="B138" s="426" t="s">
        <v>287</v>
      </c>
      <c r="C138" s="425" t="s">
        <v>82</v>
      </c>
      <c r="D138" s="52">
        <f>'Вт День 2 Нед 1'!AK138</f>
        <v>0</v>
      </c>
      <c r="E138" s="473"/>
      <c r="F138" s="35"/>
      <c r="G138" s="38"/>
      <c r="H138" s="38"/>
      <c r="I138" s="38"/>
      <c r="J138" s="35"/>
      <c r="K138" s="35"/>
      <c r="L138" s="38">
        <f t="shared" si="34"/>
        <v>0</v>
      </c>
      <c r="M138" s="38">
        <f t="shared" si="30"/>
        <v>0</v>
      </c>
      <c r="N138" s="363">
        <f t="shared" si="35"/>
        <v>0</v>
      </c>
      <c r="O138" s="35"/>
      <c r="P138" s="35"/>
      <c r="Q138" s="38"/>
      <c r="R138" s="38"/>
      <c r="S138" s="38"/>
      <c r="T138" s="35"/>
      <c r="U138" s="35"/>
      <c r="V138" s="38">
        <f t="shared" si="31"/>
        <v>0</v>
      </c>
      <c r="W138" s="38">
        <f t="shared" si="32"/>
        <v>0</v>
      </c>
      <c r="X138" s="169">
        <f t="shared" si="36"/>
        <v>0</v>
      </c>
      <c r="Y138" s="53"/>
      <c r="Z138" s="35"/>
      <c r="AA138" s="212"/>
      <c r="AB138" s="53"/>
      <c r="AC138" s="53"/>
      <c r="AD138" s="53"/>
      <c r="AE138" s="381"/>
      <c r="AF138" s="207"/>
      <c r="AG138" s="163"/>
      <c r="AH138" s="53"/>
      <c r="AI138" s="171"/>
      <c r="AJ138" s="174">
        <f t="shared" si="33"/>
        <v>0</v>
      </c>
      <c r="AK138" s="459">
        <f t="shared" si="40"/>
        <v>0</v>
      </c>
    </row>
    <row r="139" spans="1:37" x14ac:dyDescent="0.25">
      <c r="A139" s="256">
        <v>116</v>
      </c>
      <c r="B139" s="272" t="s">
        <v>86</v>
      </c>
      <c r="C139" s="61" t="s">
        <v>12</v>
      </c>
      <c r="D139" s="52">
        <f>'Вт День 2 Нед 1'!AK139</f>
        <v>0</v>
      </c>
      <c r="E139" s="464"/>
      <c r="F139" s="127"/>
      <c r="G139" s="38"/>
      <c r="H139" s="144"/>
      <c r="I139" s="38"/>
      <c r="J139" s="35"/>
      <c r="K139" s="35"/>
      <c r="L139" s="38">
        <f t="shared" si="34"/>
        <v>0</v>
      </c>
      <c r="M139" s="38">
        <f t="shared" si="30"/>
        <v>0</v>
      </c>
      <c r="N139" s="363">
        <f t="shared" si="35"/>
        <v>0</v>
      </c>
      <c r="O139" s="127"/>
      <c r="P139" s="18"/>
      <c r="Q139" s="38"/>
      <c r="R139" s="144"/>
      <c r="S139" s="38"/>
      <c r="T139" s="35"/>
      <c r="U139" s="35"/>
      <c r="V139" s="38">
        <f t="shared" si="31"/>
        <v>0</v>
      </c>
      <c r="W139" s="38">
        <f t="shared" si="32"/>
        <v>0</v>
      </c>
      <c r="X139" s="169">
        <f t="shared" si="36"/>
        <v>0</v>
      </c>
      <c r="Y139" s="35"/>
      <c r="Z139" s="35"/>
      <c r="AA139" s="212">
        <f t="shared" si="37"/>
        <v>0</v>
      </c>
      <c r="AB139" s="18"/>
      <c r="AC139" s="35"/>
      <c r="AD139" s="35"/>
      <c r="AE139" s="381">
        <f t="shared" si="38"/>
        <v>0</v>
      </c>
      <c r="AF139" s="161"/>
      <c r="AG139" s="161"/>
      <c r="AH139" s="35"/>
      <c r="AI139" s="171">
        <f t="shared" si="39"/>
        <v>0</v>
      </c>
      <c r="AJ139" s="174">
        <f t="shared" si="33"/>
        <v>0</v>
      </c>
      <c r="AK139" s="459">
        <f t="shared" si="40"/>
        <v>0</v>
      </c>
    </row>
    <row r="140" spans="1:37" x14ac:dyDescent="0.25">
      <c r="A140" s="427">
        <v>117</v>
      </c>
      <c r="B140" s="273" t="s">
        <v>238</v>
      </c>
      <c r="C140" s="63" t="s">
        <v>82</v>
      </c>
      <c r="D140" s="52">
        <f>'Вт День 2 Нед 1'!AK140</f>
        <v>0</v>
      </c>
      <c r="E140" s="464"/>
      <c r="F140" s="127"/>
      <c r="G140" s="38"/>
      <c r="H140" s="144"/>
      <c r="I140" s="38"/>
      <c r="J140" s="35"/>
      <c r="K140" s="35"/>
      <c r="L140" s="38">
        <f t="shared" si="34"/>
        <v>0</v>
      </c>
      <c r="M140" s="38">
        <f t="shared" si="30"/>
        <v>0</v>
      </c>
      <c r="N140" s="363">
        <f t="shared" si="35"/>
        <v>0</v>
      </c>
      <c r="O140" s="127"/>
      <c r="P140" s="18"/>
      <c r="Q140" s="38"/>
      <c r="R140" s="144"/>
      <c r="S140" s="38"/>
      <c r="T140" s="35"/>
      <c r="U140" s="35"/>
      <c r="V140" s="38">
        <f t="shared" si="31"/>
        <v>0</v>
      </c>
      <c r="W140" s="38">
        <f t="shared" si="32"/>
        <v>0</v>
      </c>
      <c r="X140" s="169">
        <f t="shared" si="36"/>
        <v>0</v>
      </c>
      <c r="Y140" s="35"/>
      <c r="Z140" s="35"/>
      <c r="AA140" s="212">
        <f t="shared" si="37"/>
        <v>0</v>
      </c>
      <c r="AB140" s="18"/>
      <c r="AC140" s="35"/>
      <c r="AD140" s="35"/>
      <c r="AE140" s="381">
        <f t="shared" si="38"/>
        <v>0</v>
      </c>
      <c r="AF140" s="35"/>
      <c r="AG140" s="35"/>
      <c r="AH140" s="35"/>
      <c r="AI140" s="171">
        <f t="shared" si="39"/>
        <v>0</v>
      </c>
      <c r="AJ140" s="174">
        <f t="shared" si="33"/>
        <v>0</v>
      </c>
      <c r="AK140" s="459">
        <f t="shared" si="40"/>
        <v>0</v>
      </c>
    </row>
    <row r="141" spans="1:37" x14ac:dyDescent="0.25">
      <c r="A141" s="256">
        <v>118</v>
      </c>
      <c r="B141" s="272" t="s">
        <v>230</v>
      </c>
      <c r="C141" s="61" t="s">
        <v>12</v>
      </c>
      <c r="D141" s="52">
        <f>'Вт День 2 Нед 1'!AK141</f>
        <v>0</v>
      </c>
      <c r="E141" s="464"/>
      <c r="F141" s="127"/>
      <c r="G141" s="38"/>
      <c r="H141" s="144"/>
      <c r="I141" s="38"/>
      <c r="J141" s="35"/>
      <c r="K141" s="35"/>
      <c r="L141" s="38">
        <f t="shared" si="34"/>
        <v>0</v>
      </c>
      <c r="M141" s="38">
        <f t="shared" si="30"/>
        <v>0</v>
      </c>
      <c r="N141" s="363">
        <f t="shared" si="35"/>
        <v>0</v>
      </c>
      <c r="O141" s="127"/>
      <c r="P141" s="18"/>
      <c r="Q141" s="38"/>
      <c r="R141" s="144"/>
      <c r="S141" s="38"/>
      <c r="T141" s="35"/>
      <c r="U141" s="35"/>
      <c r="V141" s="38">
        <f t="shared" si="31"/>
        <v>0</v>
      </c>
      <c r="W141" s="38">
        <f t="shared" si="32"/>
        <v>0</v>
      </c>
      <c r="X141" s="169">
        <f t="shared" si="36"/>
        <v>0</v>
      </c>
      <c r="Y141" s="35"/>
      <c r="Z141" s="35"/>
      <c r="AA141" s="212">
        <f t="shared" si="37"/>
        <v>0</v>
      </c>
      <c r="AB141" s="18"/>
      <c r="AC141" s="35"/>
      <c r="AD141" s="35"/>
      <c r="AE141" s="381">
        <f t="shared" si="38"/>
        <v>0</v>
      </c>
      <c r="AF141" s="161"/>
      <c r="AG141" s="161"/>
      <c r="AH141" s="35"/>
      <c r="AI141" s="171">
        <f t="shared" si="39"/>
        <v>0</v>
      </c>
      <c r="AJ141" s="174">
        <f t="shared" si="33"/>
        <v>0</v>
      </c>
      <c r="AK141" s="459">
        <f t="shared" si="40"/>
        <v>0</v>
      </c>
    </row>
    <row r="142" spans="1:37" x14ac:dyDescent="0.25">
      <c r="A142" s="427">
        <v>119</v>
      </c>
      <c r="B142" s="272" t="s">
        <v>211</v>
      </c>
      <c r="C142" s="61" t="s">
        <v>12</v>
      </c>
      <c r="D142" s="52">
        <f>'Вт День 2 Нед 1'!AK142</f>
        <v>0</v>
      </c>
      <c r="E142" s="464"/>
      <c r="F142" s="127"/>
      <c r="G142" s="38"/>
      <c r="H142" s="144"/>
      <c r="I142" s="38"/>
      <c r="J142" s="35"/>
      <c r="K142" s="35"/>
      <c r="L142" s="38">
        <f t="shared" si="34"/>
        <v>0</v>
      </c>
      <c r="M142" s="38">
        <f t="shared" si="30"/>
        <v>0</v>
      </c>
      <c r="N142" s="363">
        <f t="shared" si="35"/>
        <v>0</v>
      </c>
      <c r="O142" s="127"/>
      <c r="P142" s="18"/>
      <c r="Q142" s="38"/>
      <c r="R142" s="144"/>
      <c r="S142" s="38"/>
      <c r="T142" s="35"/>
      <c r="U142" s="35"/>
      <c r="V142" s="38">
        <f t="shared" si="31"/>
        <v>0</v>
      </c>
      <c r="W142" s="38">
        <f t="shared" si="32"/>
        <v>0</v>
      </c>
      <c r="X142" s="169">
        <f t="shared" si="36"/>
        <v>0</v>
      </c>
      <c r="Y142" s="35"/>
      <c r="Z142" s="35"/>
      <c r="AA142" s="212">
        <f t="shared" si="37"/>
        <v>0</v>
      </c>
      <c r="AB142" s="18"/>
      <c r="AC142" s="35"/>
      <c r="AD142" s="35"/>
      <c r="AE142" s="381">
        <f t="shared" si="38"/>
        <v>0</v>
      </c>
      <c r="AF142" s="161"/>
      <c r="AG142" s="161"/>
      <c r="AH142" s="35"/>
      <c r="AI142" s="171">
        <f t="shared" si="39"/>
        <v>0</v>
      </c>
      <c r="AJ142" s="174">
        <f t="shared" si="33"/>
        <v>0</v>
      </c>
      <c r="AK142" s="459">
        <f t="shared" si="40"/>
        <v>0</v>
      </c>
    </row>
    <row r="143" spans="1:37" x14ac:dyDescent="0.25">
      <c r="A143" s="256">
        <v>120</v>
      </c>
      <c r="B143" s="22" t="s">
        <v>19</v>
      </c>
      <c r="C143" s="23" t="s">
        <v>12</v>
      </c>
      <c r="D143" s="52">
        <f>'Вт День 2 Нед 1'!AK143</f>
        <v>0</v>
      </c>
      <c r="E143" s="464"/>
      <c r="F143" s="18"/>
      <c r="G143" s="38"/>
      <c r="H143" s="144"/>
      <c r="I143" s="38"/>
      <c r="J143" s="35"/>
      <c r="K143" s="35"/>
      <c r="L143" s="38">
        <f t="shared" si="34"/>
        <v>0</v>
      </c>
      <c r="M143" s="38">
        <f t="shared" si="30"/>
        <v>0</v>
      </c>
      <c r="N143" s="363">
        <f t="shared" si="35"/>
        <v>0</v>
      </c>
      <c r="O143" s="18"/>
      <c r="P143" s="18"/>
      <c r="Q143" s="38"/>
      <c r="R143" s="144"/>
      <c r="S143" s="38"/>
      <c r="T143" s="35"/>
      <c r="U143" s="35"/>
      <c r="V143" s="38">
        <f t="shared" si="31"/>
        <v>0</v>
      </c>
      <c r="W143" s="38">
        <f t="shared" si="32"/>
        <v>0</v>
      </c>
      <c r="X143" s="169">
        <f t="shared" si="36"/>
        <v>0</v>
      </c>
      <c r="Y143" s="35"/>
      <c r="Z143" s="35"/>
      <c r="AA143" s="212">
        <f t="shared" si="37"/>
        <v>0</v>
      </c>
      <c r="AB143" s="35"/>
      <c r="AC143" s="35"/>
      <c r="AD143" s="35"/>
      <c r="AE143" s="381">
        <f t="shared" si="38"/>
        <v>0</v>
      </c>
      <c r="AF143" s="161"/>
      <c r="AG143" s="163"/>
      <c r="AH143" s="35"/>
      <c r="AI143" s="171">
        <f t="shared" si="39"/>
        <v>0</v>
      </c>
      <c r="AJ143" s="174">
        <f t="shared" si="33"/>
        <v>0</v>
      </c>
      <c r="AK143" s="459">
        <f t="shared" si="40"/>
        <v>0</v>
      </c>
    </row>
    <row r="144" spans="1:37" ht="22.5" x14ac:dyDescent="0.25">
      <c r="A144" s="427">
        <v>121</v>
      </c>
      <c r="B144" s="272" t="s">
        <v>232</v>
      </c>
      <c r="C144" s="61" t="s">
        <v>82</v>
      </c>
      <c r="D144" s="52">
        <f>'Вт День 2 Нед 1'!AK144</f>
        <v>0</v>
      </c>
      <c r="E144" s="464"/>
      <c r="F144" s="127"/>
      <c r="G144" s="38"/>
      <c r="H144" s="144"/>
      <c r="I144" s="38"/>
      <c r="J144" s="35"/>
      <c r="K144" s="35"/>
      <c r="L144" s="38">
        <f t="shared" si="34"/>
        <v>0</v>
      </c>
      <c r="M144" s="38">
        <f t="shared" si="30"/>
        <v>0</v>
      </c>
      <c r="N144" s="363">
        <f t="shared" si="35"/>
        <v>0</v>
      </c>
      <c r="O144" s="127"/>
      <c r="P144" s="18"/>
      <c r="Q144" s="38"/>
      <c r="R144" s="144"/>
      <c r="S144" s="38"/>
      <c r="T144" s="35"/>
      <c r="U144" s="35"/>
      <c r="V144" s="38">
        <f t="shared" si="31"/>
        <v>0</v>
      </c>
      <c r="W144" s="38">
        <f t="shared" si="32"/>
        <v>0</v>
      </c>
      <c r="X144" s="169">
        <f t="shared" si="36"/>
        <v>0</v>
      </c>
      <c r="Y144" s="35"/>
      <c r="Z144" s="35"/>
      <c r="AA144" s="212">
        <f t="shared" si="37"/>
        <v>0</v>
      </c>
      <c r="AB144" s="18"/>
      <c r="AC144" s="35"/>
      <c r="AD144" s="35"/>
      <c r="AE144" s="381">
        <f t="shared" si="38"/>
        <v>0</v>
      </c>
      <c r="AF144" s="161"/>
      <c r="AG144" s="163"/>
      <c r="AH144" s="35"/>
      <c r="AI144" s="171">
        <f t="shared" si="39"/>
        <v>0</v>
      </c>
      <c r="AJ144" s="174">
        <f t="shared" si="33"/>
        <v>0</v>
      </c>
      <c r="AK144" s="459">
        <f t="shared" si="40"/>
        <v>0</v>
      </c>
    </row>
    <row r="145" spans="1:37" x14ac:dyDescent="0.25">
      <c r="A145" s="256">
        <v>122</v>
      </c>
      <c r="B145" s="272" t="s">
        <v>233</v>
      </c>
      <c r="C145" s="61" t="s">
        <v>82</v>
      </c>
      <c r="D145" s="52">
        <f>'Вт День 2 Нед 1'!AK145</f>
        <v>0</v>
      </c>
      <c r="E145" s="464"/>
      <c r="F145" s="127"/>
      <c r="G145" s="38"/>
      <c r="H145" s="144"/>
      <c r="I145" s="38"/>
      <c r="J145" s="35"/>
      <c r="K145" s="35"/>
      <c r="L145" s="38">
        <f t="shared" si="34"/>
        <v>0</v>
      </c>
      <c r="M145" s="38">
        <f t="shared" si="30"/>
        <v>0</v>
      </c>
      <c r="N145" s="363">
        <f t="shared" si="35"/>
        <v>0</v>
      </c>
      <c r="O145" s="127"/>
      <c r="P145" s="18"/>
      <c r="Q145" s="38"/>
      <c r="R145" s="144"/>
      <c r="S145" s="38"/>
      <c r="T145" s="35"/>
      <c r="U145" s="35"/>
      <c r="V145" s="38">
        <f t="shared" si="31"/>
        <v>0</v>
      </c>
      <c r="W145" s="38">
        <f t="shared" si="32"/>
        <v>0</v>
      </c>
      <c r="X145" s="169">
        <f t="shared" si="36"/>
        <v>0</v>
      </c>
      <c r="Y145" s="35"/>
      <c r="Z145" s="35"/>
      <c r="AA145" s="212">
        <f t="shared" si="37"/>
        <v>0</v>
      </c>
      <c r="AB145" s="18"/>
      <c r="AC145" s="35"/>
      <c r="AD145" s="35"/>
      <c r="AE145" s="381">
        <f t="shared" si="38"/>
        <v>0</v>
      </c>
      <c r="AF145" s="161"/>
      <c r="AG145" s="163"/>
      <c r="AH145" s="35"/>
      <c r="AI145" s="171">
        <f t="shared" si="39"/>
        <v>0</v>
      </c>
      <c r="AJ145" s="174">
        <f t="shared" si="33"/>
        <v>0</v>
      </c>
      <c r="AK145" s="459">
        <f t="shared" si="40"/>
        <v>0</v>
      </c>
    </row>
    <row r="146" spans="1:37" x14ac:dyDescent="0.25">
      <c r="A146" s="427">
        <v>123</v>
      </c>
      <c r="B146" s="272" t="s">
        <v>240</v>
      </c>
      <c r="C146" s="61" t="s">
        <v>82</v>
      </c>
      <c r="D146" s="52">
        <f>'Вт День 2 Нед 1'!AK146</f>
        <v>0</v>
      </c>
      <c r="E146" s="464"/>
      <c r="F146" s="127"/>
      <c r="G146" s="38"/>
      <c r="H146" s="144"/>
      <c r="I146" s="38"/>
      <c r="J146" s="35"/>
      <c r="K146" s="35"/>
      <c r="L146" s="38">
        <f t="shared" si="34"/>
        <v>0</v>
      </c>
      <c r="M146" s="38">
        <f t="shared" si="30"/>
        <v>0</v>
      </c>
      <c r="N146" s="363">
        <f t="shared" si="35"/>
        <v>0</v>
      </c>
      <c r="O146" s="127"/>
      <c r="P146" s="18"/>
      <c r="Q146" s="38"/>
      <c r="R146" s="144"/>
      <c r="S146" s="38"/>
      <c r="T146" s="35"/>
      <c r="U146" s="35"/>
      <c r="V146" s="38">
        <f t="shared" si="31"/>
        <v>0</v>
      </c>
      <c r="W146" s="38">
        <f t="shared" si="32"/>
        <v>0</v>
      </c>
      <c r="X146" s="169">
        <f t="shared" si="36"/>
        <v>0</v>
      </c>
      <c r="Y146" s="35"/>
      <c r="Z146" s="35"/>
      <c r="AA146" s="212">
        <f t="shared" si="37"/>
        <v>0</v>
      </c>
      <c r="AB146" s="18"/>
      <c r="AC146" s="35"/>
      <c r="AD146" s="35"/>
      <c r="AE146" s="381">
        <f t="shared" si="38"/>
        <v>0</v>
      </c>
      <c r="AF146" s="161"/>
      <c r="AG146" s="161"/>
      <c r="AH146" s="35"/>
      <c r="AI146" s="171">
        <f t="shared" si="39"/>
        <v>0</v>
      </c>
      <c r="AJ146" s="174">
        <f t="shared" si="33"/>
        <v>0</v>
      </c>
      <c r="AK146" s="459">
        <f t="shared" si="40"/>
        <v>0</v>
      </c>
    </row>
    <row r="147" spans="1:37" ht="22.5" x14ac:dyDescent="0.25">
      <c r="A147" s="256">
        <v>124</v>
      </c>
      <c r="B147" s="272" t="s">
        <v>234</v>
      </c>
      <c r="C147" s="61" t="s">
        <v>82</v>
      </c>
      <c r="D147" s="52">
        <f>'Вт День 2 Нед 1'!AK147</f>
        <v>0</v>
      </c>
      <c r="E147" s="464"/>
      <c r="F147" s="127"/>
      <c r="G147" s="38"/>
      <c r="H147" s="144"/>
      <c r="I147" s="38"/>
      <c r="J147" s="35"/>
      <c r="K147" s="35"/>
      <c r="L147" s="38">
        <f t="shared" si="34"/>
        <v>0</v>
      </c>
      <c r="M147" s="38">
        <f t="shared" si="30"/>
        <v>0</v>
      </c>
      <c r="N147" s="363">
        <f t="shared" si="35"/>
        <v>0</v>
      </c>
      <c r="O147" s="18"/>
      <c r="P147" s="18"/>
      <c r="Q147" s="38"/>
      <c r="R147" s="144"/>
      <c r="S147" s="38"/>
      <c r="T147" s="35"/>
      <c r="U147" s="35"/>
      <c r="V147" s="38">
        <f t="shared" si="31"/>
        <v>0</v>
      </c>
      <c r="W147" s="38">
        <f t="shared" si="32"/>
        <v>0</v>
      </c>
      <c r="X147" s="169">
        <f t="shared" si="36"/>
        <v>0</v>
      </c>
      <c r="Y147" s="35"/>
      <c r="Z147" s="35"/>
      <c r="AA147" s="212">
        <f t="shared" si="37"/>
        <v>0</v>
      </c>
      <c r="AB147" s="18"/>
      <c r="AC147" s="35"/>
      <c r="AD147" s="35"/>
      <c r="AE147" s="381">
        <f t="shared" si="38"/>
        <v>0</v>
      </c>
      <c r="AF147" s="161"/>
      <c r="AG147" s="161"/>
      <c r="AH147" s="35"/>
      <c r="AI147" s="171">
        <f t="shared" si="39"/>
        <v>0</v>
      </c>
      <c r="AJ147" s="174">
        <f t="shared" si="33"/>
        <v>0</v>
      </c>
      <c r="AK147" s="459">
        <f t="shared" si="40"/>
        <v>0</v>
      </c>
    </row>
    <row r="148" spans="1:37" x14ac:dyDescent="0.25">
      <c r="A148" s="427">
        <v>125</v>
      </c>
      <c r="B148" s="272" t="s">
        <v>210</v>
      </c>
      <c r="C148" s="61" t="s">
        <v>82</v>
      </c>
      <c r="D148" s="52">
        <f>'Вт День 2 Нед 1'!AK148</f>
        <v>0</v>
      </c>
      <c r="E148" s="464"/>
      <c r="F148" s="18"/>
      <c r="G148" s="38"/>
      <c r="H148" s="144"/>
      <c r="I148" s="38"/>
      <c r="J148" s="35"/>
      <c r="K148" s="35"/>
      <c r="L148" s="38">
        <f t="shared" si="34"/>
        <v>0</v>
      </c>
      <c r="M148" s="38">
        <f t="shared" si="30"/>
        <v>0</v>
      </c>
      <c r="N148" s="363">
        <f t="shared" si="35"/>
        <v>0</v>
      </c>
      <c r="O148" s="18"/>
      <c r="P148" s="18"/>
      <c r="Q148" s="38"/>
      <c r="R148" s="144"/>
      <c r="S148" s="38"/>
      <c r="T148" s="35"/>
      <c r="U148" s="35"/>
      <c r="V148" s="38">
        <f t="shared" si="31"/>
        <v>0</v>
      </c>
      <c r="W148" s="38">
        <f t="shared" si="32"/>
        <v>0</v>
      </c>
      <c r="X148" s="169">
        <f t="shared" si="36"/>
        <v>0</v>
      </c>
      <c r="Y148" s="35"/>
      <c r="Z148" s="35"/>
      <c r="AA148" s="212">
        <f t="shared" si="37"/>
        <v>0</v>
      </c>
      <c r="AB148" s="18"/>
      <c r="AC148" s="35"/>
      <c r="AD148" s="35"/>
      <c r="AE148" s="381">
        <f t="shared" si="38"/>
        <v>0</v>
      </c>
      <c r="AF148" s="161"/>
      <c r="AG148" s="161"/>
      <c r="AH148" s="35"/>
      <c r="AI148" s="171">
        <f t="shared" si="39"/>
        <v>0</v>
      </c>
      <c r="AJ148" s="174">
        <f t="shared" si="33"/>
        <v>0</v>
      </c>
      <c r="AK148" s="459">
        <f t="shared" si="40"/>
        <v>0</v>
      </c>
    </row>
  </sheetData>
  <mergeCells count="17">
    <mergeCell ref="A1:AI1"/>
    <mergeCell ref="F2:K2"/>
    <mergeCell ref="AF2:AH2"/>
    <mergeCell ref="N2:N4"/>
    <mergeCell ref="AI2:AI4"/>
    <mergeCell ref="L2:L4"/>
    <mergeCell ref="M2:M4"/>
    <mergeCell ref="O2:U2"/>
    <mergeCell ref="V2:V4"/>
    <mergeCell ref="W2:W4"/>
    <mergeCell ref="X2:X4"/>
    <mergeCell ref="AK2:AK4"/>
    <mergeCell ref="AJ2:AJ4"/>
    <mergeCell ref="Y2:Z2"/>
    <mergeCell ref="AA2:AA4"/>
    <mergeCell ref="AB2:AD2"/>
    <mergeCell ref="AE2:AE4"/>
  </mergeCells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8"/>
  <sheetViews>
    <sheetView zoomScaleNormal="100" zoomScaleSheetLayoutView="80" workbookViewId="0">
      <pane xSplit="3" ySplit="5" topLeftCell="F72" activePane="bottomRight" state="frozen"/>
      <selection activeCell="A3" sqref="A3"/>
      <selection pane="topRight" activeCell="D3" sqref="D3"/>
      <selection pane="bottomLeft" activeCell="A9" sqref="A9"/>
      <selection pane="bottomRight" activeCell="AC83" sqref="AC83"/>
    </sheetView>
  </sheetViews>
  <sheetFormatPr defaultRowHeight="15" x14ac:dyDescent="0.25"/>
  <cols>
    <col min="1" max="1" width="4.85546875" customWidth="1"/>
    <col min="2" max="2" width="23.42578125" style="284" customWidth="1"/>
    <col min="3" max="3" width="4.140625" customWidth="1"/>
    <col min="4" max="4" width="12.42578125" style="457" customWidth="1"/>
    <col min="5" max="5" width="15.140625" style="454" customWidth="1"/>
    <col min="6" max="15" width="8.5703125" customWidth="1"/>
    <col min="16" max="16" width="9" customWidth="1"/>
    <col min="17" max="17" width="8.5703125" hidden="1" customWidth="1"/>
    <col min="18" max="18" width="9" customWidth="1"/>
    <col min="19" max="19" width="9" hidden="1" customWidth="1"/>
    <col min="20" max="21" width="8.5703125" customWidth="1"/>
    <col min="22" max="22" width="9.28515625" customWidth="1"/>
    <col min="23" max="23" width="8.5703125" customWidth="1"/>
    <col min="24" max="25" width="8.5703125" hidden="1" customWidth="1"/>
    <col min="26" max="26" width="8.5703125" style="30" hidden="1" customWidth="1"/>
    <col min="27" max="27" width="8.5703125" hidden="1" customWidth="1"/>
    <col min="28" max="28" width="8.5703125" customWidth="1"/>
    <col min="29" max="29" width="10.5703125" customWidth="1"/>
    <col min="30" max="30" width="8.5703125" style="30" customWidth="1"/>
    <col min="31" max="31" width="8.5703125" customWidth="1"/>
    <col min="32" max="32" width="14.7109375" style="172" customWidth="1"/>
    <col min="33" max="33" width="9.140625" style="457"/>
    <col min="228" max="228" width="3.7109375" customWidth="1"/>
    <col min="229" max="229" width="27.85546875" customWidth="1"/>
    <col min="230" max="230" width="3.7109375" customWidth="1"/>
    <col min="231" max="270" width="0" hidden="1" customWidth="1"/>
    <col min="271" max="271" width="10.28515625" customWidth="1"/>
    <col min="273" max="273" width="12.5703125" customWidth="1"/>
    <col min="277" max="277" width="10.7109375" customWidth="1"/>
    <col min="484" max="484" width="3.7109375" customWidth="1"/>
    <col min="485" max="485" width="27.85546875" customWidth="1"/>
    <col min="486" max="486" width="3.7109375" customWidth="1"/>
    <col min="487" max="526" width="0" hidden="1" customWidth="1"/>
    <col min="527" max="527" width="10.28515625" customWidth="1"/>
    <col min="529" max="529" width="12.5703125" customWidth="1"/>
    <col min="533" max="533" width="10.7109375" customWidth="1"/>
    <col min="740" max="740" width="3.7109375" customWidth="1"/>
    <col min="741" max="741" width="27.85546875" customWidth="1"/>
    <col min="742" max="742" width="3.7109375" customWidth="1"/>
    <col min="743" max="782" width="0" hidden="1" customWidth="1"/>
    <col min="783" max="783" width="10.28515625" customWidth="1"/>
    <col min="785" max="785" width="12.5703125" customWidth="1"/>
    <col min="789" max="789" width="10.7109375" customWidth="1"/>
    <col min="996" max="996" width="3.7109375" customWidth="1"/>
    <col min="997" max="997" width="27.85546875" customWidth="1"/>
    <col min="998" max="998" width="3.7109375" customWidth="1"/>
    <col min="999" max="1038" width="0" hidden="1" customWidth="1"/>
    <col min="1039" max="1039" width="10.28515625" customWidth="1"/>
    <col min="1041" max="1041" width="12.5703125" customWidth="1"/>
    <col min="1045" max="1045" width="10.7109375" customWidth="1"/>
    <col min="1252" max="1252" width="3.7109375" customWidth="1"/>
    <col min="1253" max="1253" width="27.85546875" customWidth="1"/>
    <col min="1254" max="1254" width="3.7109375" customWidth="1"/>
    <col min="1255" max="1294" width="0" hidden="1" customWidth="1"/>
    <col min="1295" max="1295" width="10.28515625" customWidth="1"/>
    <col min="1297" max="1297" width="12.5703125" customWidth="1"/>
    <col min="1301" max="1301" width="10.7109375" customWidth="1"/>
    <col min="1508" max="1508" width="3.7109375" customWidth="1"/>
    <col min="1509" max="1509" width="27.85546875" customWidth="1"/>
    <col min="1510" max="1510" width="3.7109375" customWidth="1"/>
    <col min="1511" max="1550" width="0" hidden="1" customWidth="1"/>
    <col min="1551" max="1551" width="10.28515625" customWidth="1"/>
    <col min="1553" max="1553" width="12.5703125" customWidth="1"/>
    <col min="1557" max="1557" width="10.7109375" customWidth="1"/>
    <col min="1764" max="1764" width="3.7109375" customWidth="1"/>
    <col min="1765" max="1765" width="27.85546875" customWidth="1"/>
    <col min="1766" max="1766" width="3.7109375" customWidth="1"/>
    <col min="1767" max="1806" width="0" hidden="1" customWidth="1"/>
    <col min="1807" max="1807" width="10.28515625" customWidth="1"/>
    <col min="1809" max="1809" width="12.5703125" customWidth="1"/>
    <col min="1813" max="1813" width="10.7109375" customWidth="1"/>
    <col min="2020" max="2020" width="3.7109375" customWidth="1"/>
    <col min="2021" max="2021" width="27.85546875" customWidth="1"/>
    <col min="2022" max="2022" width="3.7109375" customWidth="1"/>
    <col min="2023" max="2062" width="0" hidden="1" customWidth="1"/>
    <col min="2063" max="2063" width="10.28515625" customWidth="1"/>
    <col min="2065" max="2065" width="12.5703125" customWidth="1"/>
    <col min="2069" max="2069" width="10.7109375" customWidth="1"/>
    <col min="2276" max="2276" width="3.7109375" customWidth="1"/>
    <col min="2277" max="2277" width="27.85546875" customWidth="1"/>
    <col min="2278" max="2278" width="3.7109375" customWidth="1"/>
    <col min="2279" max="2318" width="0" hidden="1" customWidth="1"/>
    <col min="2319" max="2319" width="10.28515625" customWidth="1"/>
    <col min="2321" max="2321" width="12.5703125" customWidth="1"/>
    <col min="2325" max="2325" width="10.7109375" customWidth="1"/>
    <col min="2532" max="2532" width="3.7109375" customWidth="1"/>
    <col min="2533" max="2533" width="27.85546875" customWidth="1"/>
    <col min="2534" max="2534" width="3.7109375" customWidth="1"/>
    <col min="2535" max="2574" width="0" hidden="1" customWidth="1"/>
    <col min="2575" max="2575" width="10.28515625" customWidth="1"/>
    <col min="2577" max="2577" width="12.5703125" customWidth="1"/>
    <col min="2581" max="2581" width="10.7109375" customWidth="1"/>
    <col min="2788" max="2788" width="3.7109375" customWidth="1"/>
    <col min="2789" max="2789" width="27.85546875" customWidth="1"/>
    <col min="2790" max="2790" width="3.7109375" customWidth="1"/>
    <col min="2791" max="2830" width="0" hidden="1" customWidth="1"/>
    <col min="2831" max="2831" width="10.28515625" customWidth="1"/>
    <col min="2833" max="2833" width="12.5703125" customWidth="1"/>
    <col min="2837" max="2837" width="10.7109375" customWidth="1"/>
    <col min="3044" max="3044" width="3.7109375" customWidth="1"/>
    <col min="3045" max="3045" width="27.85546875" customWidth="1"/>
    <col min="3046" max="3046" width="3.7109375" customWidth="1"/>
    <col min="3047" max="3086" width="0" hidden="1" customWidth="1"/>
    <col min="3087" max="3087" width="10.28515625" customWidth="1"/>
    <col min="3089" max="3089" width="12.5703125" customWidth="1"/>
    <col min="3093" max="3093" width="10.7109375" customWidth="1"/>
    <col min="3300" max="3300" width="3.7109375" customWidth="1"/>
    <col min="3301" max="3301" width="27.85546875" customWidth="1"/>
    <col min="3302" max="3302" width="3.7109375" customWidth="1"/>
    <col min="3303" max="3342" width="0" hidden="1" customWidth="1"/>
    <col min="3343" max="3343" width="10.28515625" customWidth="1"/>
    <col min="3345" max="3345" width="12.5703125" customWidth="1"/>
    <col min="3349" max="3349" width="10.7109375" customWidth="1"/>
    <col min="3556" max="3556" width="3.7109375" customWidth="1"/>
    <col min="3557" max="3557" width="27.85546875" customWidth="1"/>
    <col min="3558" max="3558" width="3.7109375" customWidth="1"/>
    <col min="3559" max="3598" width="0" hidden="1" customWidth="1"/>
    <col min="3599" max="3599" width="10.28515625" customWidth="1"/>
    <col min="3601" max="3601" width="12.5703125" customWidth="1"/>
    <col min="3605" max="3605" width="10.7109375" customWidth="1"/>
    <col min="3812" max="3812" width="3.7109375" customWidth="1"/>
    <col min="3813" max="3813" width="27.85546875" customWidth="1"/>
    <col min="3814" max="3814" width="3.7109375" customWidth="1"/>
    <col min="3815" max="3854" width="0" hidden="1" customWidth="1"/>
    <col min="3855" max="3855" width="10.28515625" customWidth="1"/>
    <col min="3857" max="3857" width="12.5703125" customWidth="1"/>
    <col min="3861" max="3861" width="10.7109375" customWidth="1"/>
    <col min="4068" max="4068" width="3.7109375" customWidth="1"/>
    <col min="4069" max="4069" width="27.85546875" customWidth="1"/>
    <col min="4070" max="4070" width="3.7109375" customWidth="1"/>
    <col min="4071" max="4110" width="0" hidden="1" customWidth="1"/>
    <col min="4111" max="4111" width="10.28515625" customWidth="1"/>
    <col min="4113" max="4113" width="12.5703125" customWidth="1"/>
    <col min="4117" max="4117" width="10.7109375" customWidth="1"/>
    <col min="4324" max="4324" width="3.7109375" customWidth="1"/>
    <col min="4325" max="4325" width="27.85546875" customWidth="1"/>
    <col min="4326" max="4326" width="3.7109375" customWidth="1"/>
    <col min="4327" max="4366" width="0" hidden="1" customWidth="1"/>
    <col min="4367" max="4367" width="10.28515625" customWidth="1"/>
    <col min="4369" max="4369" width="12.5703125" customWidth="1"/>
    <col min="4373" max="4373" width="10.7109375" customWidth="1"/>
    <col min="4580" max="4580" width="3.7109375" customWidth="1"/>
    <col min="4581" max="4581" width="27.85546875" customWidth="1"/>
    <col min="4582" max="4582" width="3.7109375" customWidth="1"/>
    <col min="4583" max="4622" width="0" hidden="1" customWidth="1"/>
    <col min="4623" max="4623" width="10.28515625" customWidth="1"/>
    <col min="4625" max="4625" width="12.5703125" customWidth="1"/>
    <col min="4629" max="4629" width="10.7109375" customWidth="1"/>
    <col min="4836" max="4836" width="3.7109375" customWidth="1"/>
    <col min="4837" max="4837" width="27.85546875" customWidth="1"/>
    <col min="4838" max="4838" width="3.7109375" customWidth="1"/>
    <col min="4839" max="4878" width="0" hidden="1" customWidth="1"/>
    <col min="4879" max="4879" width="10.28515625" customWidth="1"/>
    <col min="4881" max="4881" width="12.5703125" customWidth="1"/>
    <col min="4885" max="4885" width="10.7109375" customWidth="1"/>
    <col min="5092" max="5092" width="3.7109375" customWidth="1"/>
    <col min="5093" max="5093" width="27.85546875" customWidth="1"/>
    <col min="5094" max="5094" width="3.7109375" customWidth="1"/>
    <col min="5095" max="5134" width="0" hidden="1" customWidth="1"/>
    <col min="5135" max="5135" width="10.28515625" customWidth="1"/>
    <col min="5137" max="5137" width="12.5703125" customWidth="1"/>
    <col min="5141" max="5141" width="10.7109375" customWidth="1"/>
    <col min="5348" max="5348" width="3.7109375" customWidth="1"/>
    <col min="5349" max="5349" width="27.85546875" customWidth="1"/>
    <col min="5350" max="5350" width="3.7109375" customWidth="1"/>
    <col min="5351" max="5390" width="0" hidden="1" customWidth="1"/>
    <col min="5391" max="5391" width="10.28515625" customWidth="1"/>
    <col min="5393" max="5393" width="12.5703125" customWidth="1"/>
    <col min="5397" max="5397" width="10.7109375" customWidth="1"/>
    <col min="5604" max="5604" width="3.7109375" customWidth="1"/>
    <col min="5605" max="5605" width="27.85546875" customWidth="1"/>
    <col min="5606" max="5606" width="3.7109375" customWidth="1"/>
    <col min="5607" max="5646" width="0" hidden="1" customWidth="1"/>
    <col min="5647" max="5647" width="10.28515625" customWidth="1"/>
    <col min="5649" max="5649" width="12.5703125" customWidth="1"/>
    <col min="5653" max="5653" width="10.7109375" customWidth="1"/>
    <col min="5860" max="5860" width="3.7109375" customWidth="1"/>
    <col min="5861" max="5861" width="27.85546875" customWidth="1"/>
    <col min="5862" max="5862" width="3.7109375" customWidth="1"/>
    <col min="5863" max="5902" width="0" hidden="1" customWidth="1"/>
    <col min="5903" max="5903" width="10.28515625" customWidth="1"/>
    <col min="5905" max="5905" width="12.5703125" customWidth="1"/>
    <col min="5909" max="5909" width="10.7109375" customWidth="1"/>
    <col min="6116" max="6116" width="3.7109375" customWidth="1"/>
    <col min="6117" max="6117" width="27.85546875" customWidth="1"/>
    <col min="6118" max="6118" width="3.7109375" customWidth="1"/>
    <col min="6119" max="6158" width="0" hidden="1" customWidth="1"/>
    <col min="6159" max="6159" width="10.28515625" customWidth="1"/>
    <col min="6161" max="6161" width="12.5703125" customWidth="1"/>
    <col min="6165" max="6165" width="10.7109375" customWidth="1"/>
    <col min="6372" max="6372" width="3.7109375" customWidth="1"/>
    <col min="6373" max="6373" width="27.85546875" customWidth="1"/>
    <col min="6374" max="6374" width="3.7109375" customWidth="1"/>
    <col min="6375" max="6414" width="0" hidden="1" customWidth="1"/>
    <col min="6415" max="6415" width="10.28515625" customWidth="1"/>
    <col min="6417" max="6417" width="12.5703125" customWidth="1"/>
    <col min="6421" max="6421" width="10.7109375" customWidth="1"/>
    <col min="6628" max="6628" width="3.7109375" customWidth="1"/>
    <col min="6629" max="6629" width="27.85546875" customWidth="1"/>
    <col min="6630" max="6630" width="3.7109375" customWidth="1"/>
    <col min="6631" max="6670" width="0" hidden="1" customWidth="1"/>
    <col min="6671" max="6671" width="10.28515625" customWidth="1"/>
    <col min="6673" max="6673" width="12.5703125" customWidth="1"/>
    <col min="6677" max="6677" width="10.7109375" customWidth="1"/>
    <col min="6884" max="6884" width="3.7109375" customWidth="1"/>
    <col min="6885" max="6885" width="27.85546875" customWidth="1"/>
    <col min="6886" max="6886" width="3.7109375" customWidth="1"/>
    <col min="6887" max="6926" width="0" hidden="1" customWidth="1"/>
    <col min="6927" max="6927" width="10.28515625" customWidth="1"/>
    <col min="6929" max="6929" width="12.5703125" customWidth="1"/>
    <col min="6933" max="6933" width="10.7109375" customWidth="1"/>
    <col min="7140" max="7140" width="3.7109375" customWidth="1"/>
    <col min="7141" max="7141" width="27.85546875" customWidth="1"/>
    <col min="7142" max="7142" width="3.7109375" customWidth="1"/>
    <col min="7143" max="7182" width="0" hidden="1" customWidth="1"/>
    <col min="7183" max="7183" width="10.28515625" customWidth="1"/>
    <col min="7185" max="7185" width="12.5703125" customWidth="1"/>
    <col min="7189" max="7189" width="10.7109375" customWidth="1"/>
    <col min="7396" max="7396" width="3.7109375" customWidth="1"/>
    <col min="7397" max="7397" width="27.85546875" customWidth="1"/>
    <col min="7398" max="7398" width="3.7109375" customWidth="1"/>
    <col min="7399" max="7438" width="0" hidden="1" customWidth="1"/>
    <col min="7439" max="7439" width="10.28515625" customWidth="1"/>
    <col min="7441" max="7441" width="12.5703125" customWidth="1"/>
    <col min="7445" max="7445" width="10.7109375" customWidth="1"/>
    <col min="7652" max="7652" width="3.7109375" customWidth="1"/>
    <col min="7653" max="7653" width="27.85546875" customWidth="1"/>
    <col min="7654" max="7654" width="3.7109375" customWidth="1"/>
    <col min="7655" max="7694" width="0" hidden="1" customWidth="1"/>
    <col min="7695" max="7695" width="10.28515625" customWidth="1"/>
    <col min="7697" max="7697" width="12.5703125" customWidth="1"/>
    <col min="7701" max="7701" width="10.7109375" customWidth="1"/>
    <col min="7908" max="7908" width="3.7109375" customWidth="1"/>
    <col min="7909" max="7909" width="27.85546875" customWidth="1"/>
    <col min="7910" max="7910" width="3.7109375" customWidth="1"/>
    <col min="7911" max="7950" width="0" hidden="1" customWidth="1"/>
    <col min="7951" max="7951" width="10.28515625" customWidth="1"/>
    <col min="7953" max="7953" width="12.5703125" customWidth="1"/>
    <col min="7957" max="7957" width="10.7109375" customWidth="1"/>
    <col min="8164" max="8164" width="3.7109375" customWidth="1"/>
    <col min="8165" max="8165" width="27.85546875" customWidth="1"/>
    <col min="8166" max="8166" width="3.7109375" customWidth="1"/>
    <col min="8167" max="8206" width="0" hidden="1" customWidth="1"/>
    <col min="8207" max="8207" width="10.28515625" customWidth="1"/>
    <col min="8209" max="8209" width="12.5703125" customWidth="1"/>
    <col min="8213" max="8213" width="10.7109375" customWidth="1"/>
    <col min="8420" max="8420" width="3.7109375" customWidth="1"/>
    <col min="8421" max="8421" width="27.85546875" customWidth="1"/>
    <col min="8422" max="8422" width="3.7109375" customWidth="1"/>
    <col min="8423" max="8462" width="0" hidden="1" customWidth="1"/>
    <col min="8463" max="8463" width="10.28515625" customWidth="1"/>
    <col min="8465" max="8465" width="12.5703125" customWidth="1"/>
    <col min="8469" max="8469" width="10.7109375" customWidth="1"/>
    <col min="8676" max="8676" width="3.7109375" customWidth="1"/>
    <col min="8677" max="8677" width="27.85546875" customWidth="1"/>
    <col min="8678" max="8678" width="3.7109375" customWidth="1"/>
    <col min="8679" max="8718" width="0" hidden="1" customWidth="1"/>
    <col min="8719" max="8719" width="10.28515625" customWidth="1"/>
    <col min="8721" max="8721" width="12.5703125" customWidth="1"/>
    <col min="8725" max="8725" width="10.7109375" customWidth="1"/>
    <col min="8932" max="8932" width="3.7109375" customWidth="1"/>
    <col min="8933" max="8933" width="27.85546875" customWidth="1"/>
    <col min="8934" max="8934" width="3.7109375" customWidth="1"/>
    <col min="8935" max="8974" width="0" hidden="1" customWidth="1"/>
    <col min="8975" max="8975" width="10.28515625" customWidth="1"/>
    <col min="8977" max="8977" width="12.5703125" customWidth="1"/>
    <col min="8981" max="8981" width="10.7109375" customWidth="1"/>
    <col min="9188" max="9188" width="3.7109375" customWidth="1"/>
    <col min="9189" max="9189" width="27.85546875" customWidth="1"/>
    <col min="9190" max="9190" width="3.7109375" customWidth="1"/>
    <col min="9191" max="9230" width="0" hidden="1" customWidth="1"/>
    <col min="9231" max="9231" width="10.28515625" customWidth="1"/>
    <col min="9233" max="9233" width="12.5703125" customWidth="1"/>
    <col min="9237" max="9237" width="10.7109375" customWidth="1"/>
    <col min="9444" max="9444" width="3.7109375" customWidth="1"/>
    <col min="9445" max="9445" width="27.85546875" customWidth="1"/>
    <col min="9446" max="9446" width="3.7109375" customWidth="1"/>
    <col min="9447" max="9486" width="0" hidden="1" customWidth="1"/>
    <col min="9487" max="9487" width="10.28515625" customWidth="1"/>
    <col min="9489" max="9489" width="12.5703125" customWidth="1"/>
    <col min="9493" max="9493" width="10.7109375" customWidth="1"/>
    <col min="9700" max="9700" width="3.7109375" customWidth="1"/>
    <col min="9701" max="9701" width="27.85546875" customWidth="1"/>
    <col min="9702" max="9702" width="3.7109375" customWidth="1"/>
    <col min="9703" max="9742" width="0" hidden="1" customWidth="1"/>
    <col min="9743" max="9743" width="10.28515625" customWidth="1"/>
    <col min="9745" max="9745" width="12.5703125" customWidth="1"/>
    <col min="9749" max="9749" width="10.7109375" customWidth="1"/>
    <col min="9956" max="9956" width="3.7109375" customWidth="1"/>
    <col min="9957" max="9957" width="27.85546875" customWidth="1"/>
    <col min="9958" max="9958" width="3.7109375" customWidth="1"/>
    <col min="9959" max="9998" width="0" hidden="1" customWidth="1"/>
    <col min="9999" max="9999" width="10.28515625" customWidth="1"/>
    <col min="10001" max="10001" width="12.5703125" customWidth="1"/>
    <col min="10005" max="10005" width="10.7109375" customWidth="1"/>
    <col min="10212" max="10212" width="3.7109375" customWidth="1"/>
    <col min="10213" max="10213" width="27.85546875" customWidth="1"/>
    <col min="10214" max="10214" width="3.7109375" customWidth="1"/>
    <col min="10215" max="10254" width="0" hidden="1" customWidth="1"/>
    <col min="10255" max="10255" width="10.28515625" customWidth="1"/>
    <col min="10257" max="10257" width="12.5703125" customWidth="1"/>
    <col min="10261" max="10261" width="10.7109375" customWidth="1"/>
    <col min="10468" max="10468" width="3.7109375" customWidth="1"/>
    <col min="10469" max="10469" width="27.85546875" customWidth="1"/>
    <col min="10470" max="10470" width="3.7109375" customWidth="1"/>
    <col min="10471" max="10510" width="0" hidden="1" customWidth="1"/>
    <col min="10511" max="10511" width="10.28515625" customWidth="1"/>
    <col min="10513" max="10513" width="12.5703125" customWidth="1"/>
    <col min="10517" max="10517" width="10.7109375" customWidth="1"/>
    <col min="10724" max="10724" width="3.7109375" customWidth="1"/>
    <col min="10725" max="10725" width="27.85546875" customWidth="1"/>
    <col min="10726" max="10726" width="3.7109375" customWidth="1"/>
    <col min="10727" max="10766" width="0" hidden="1" customWidth="1"/>
    <col min="10767" max="10767" width="10.28515625" customWidth="1"/>
    <col min="10769" max="10769" width="12.5703125" customWidth="1"/>
    <col min="10773" max="10773" width="10.7109375" customWidth="1"/>
    <col min="10980" max="10980" width="3.7109375" customWidth="1"/>
    <col min="10981" max="10981" width="27.85546875" customWidth="1"/>
    <col min="10982" max="10982" width="3.7109375" customWidth="1"/>
    <col min="10983" max="11022" width="0" hidden="1" customWidth="1"/>
    <col min="11023" max="11023" width="10.28515625" customWidth="1"/>
    <col min="11025" max="11025" width="12.5703125" customWidth="1"/>
    <col min="11029" max="11029" width="10.7109375" customWidth="1"/>
    <col min="11236" max="11236" width="3.7109375" customWidth="1"/>
    <col min="11237" max="11237" width="27.85546875" customWidth="1"/>
    <col min="11238" max="11238" width="3.7109375" customWidth="1"/>
    <col min="11239" max="11278" width="0" hidden="1" customWidth="1"/>
    <col min="11279" max="11279" width="10.28515625" customWidth="1"/>
    <col min="11281" max="11281" width="12.5703125" customWidth="1"/>
    <col min="11285" max="11285" width="10.7109375" customWidth="1"/>
    <col min="11492" max="11492" width="3.7109375" customWidth="1"/>
    <col min="11493" max="11493" width="27.85546875" customWidth="1"/>
    <col min="11494" max="11494" width="3.7109375" customWidth="1"/>
    <col min="11495" max="11534" width="0" hidden="1" customWidth="1"/>
    <col min="11535" max="11535" width="10.28515625" customWidth="1"/>
    <col min="11537" max="11537" width="12.5703125" customWidth="1"/>
    <col min="11541" max="11541" width="10.7109375" customWidth="1"/>
    <col min="11748" max="11748" width="3.7109375" customWidth="1"/>
    <col min="11749" max="11749" width="27.85546875" customWidth="1"/>
    <col min="11750" max="11750" width="3.7109375" customWidth="1"/>
    <col min="11751" max="11790" width="0" hidden="1" customWidth="1"/>
    <col min="11791" max="11791" width="10.28515625" customWidth="1"/>
    <col min="11793" max="11793" width="12.5703125" customWidth="1"/>
    <col min="11797" max="11797" width="10.7109375" customWidth="1"/>
    <col min="12004" max="12004" width="3.7109375" customWidth="1"/>
    <col min="12005" max="12005" width="27.85546875" customWidth="1"/>
    <col min="12006" max="12006" width="3.7109375" customWidth="1"/>
    <col min="12007" max="12046" width="0" hidden="1" customWidth="1"/>
    <col min="12047" max="12047" width="10.28515625" customWidth="1"/>
    <col min="12049" max="12049" width="12.5703125" customWidth="1"/>
    <col min="12053" max="12053" width="10.7109375" customWidth="1"/>
    <col min="12260" max="12260" width="3.7109375" customWidth="1"/>
    <col min="12261" max="12261" width="27.85546875" customWidth="1"/>
    <col min="12262" max="12262" width="3.7109375" customWidth="1"/>
    <col min="12263" max="12302" width="0" hidden="1" customWidth="1"/>
    <col min="12303" max="12303" width="10.28515625" customWidth="1"/>
    <col min="12305" max="12305" width="12.5703125" customWidth="1"/>
    <col min="12309" max="12309" width="10.7109375" customWidth="1"/>
    <col min="12516" max="12516" width="3.7109375" customWidth="1"/>
    <col min="12517" max="12517" width="27.85546875" customWidth="1"/>
    <col min="12518" max="12518" width="3.7109375" customWidth="1"/>
    <col min="12519" max="12558" width="0" hidden="1" customWidth="1"/>
    <col min="12559" max="12559" width="10.28515625" customWidth="1"/>
    <col min="12561" max="12561" width="12.5703125" customWidth="1"/>
    <col min="12565" max="12565" width="10.7109375" customWidth="1"/>
    <col min="12772" max="12772" width="3.7109375" customWidth="1"/>
    <col min="12773" max="12773" width="27.85546875" customWidth="1"/>
    <col min="12774" max="12774" width="3.7109375" customWidth="1"/>
    <col min="12775" max="12814" width="0" hidden="1" customWidth="1"/>
    <col min="12815" max="12815" width="10.28515625" customWidth="1"/>
    <col min="12817" max="12817" width="12.5703125" customWidth="1"/>
    <col min="12821" max="12821" width="10.7109375" customWidth="1"/>
    <col min="13028" max="13028" width="3.7109375" customWidth="1"/>
    <col min="13029" max="13029" width="27.85546875" customWidth="1"/>
    <col min="13030" max="13030" width="3.7109375" customWidth="1"/>
    <col min="13031" max="13070" width="0" hidden="1" customWidth="1"/>
    <col min="13071" max="13071" width="10.28515625" customWidth="1"/>
    <col min="13073" max="13073" width="12.5703125" customWidth="1"/>
    <col min="13077" max="13077" width="10.7109375" customWidth="1"/>
    <col min="13284" max="13284" width="3.7109375" customWidth="1"/>
    <col min="13285" max="13285" width="27.85546875" customWidth="1"/>
    <col min="13286" max="13286" width="3.7109375" customWidth="1"/>
    <col min="13287" max="13326" width="0" hidden="1" customWidth="1"/>
    <col min="13327" max="13327" width="10.28515625" customWidth="1"/>
    <col min="13329" max="13329" width="12.5703125" customWidth="1"/>
    <col min="13333" max="13333" width="10.7109375" customWidth="1"/>
    <col min="13540" max="13540" width="3.7109375" customWidth="1"/>
    <col min="13541" max="13541" width="27.85546875" customWidth="1"/>
    <col min="13542" max="13542" width="3.7109375" customWidth="1"/>
    <col min="13543" max="13582" width="0" hidden="1" customWidth="1"/>
    <col min="13583" max="13583" width="10.28515625" customWidth="1"/>
    <col min="13585" max="13585" width="12.5703125" customWidth="1"/>
    <col min="13589" max="13589" width="10.7109375" customWidth="1"/>
    <col min="13796" max="13796" width="3.7109375" customWidth="1"/>
    <col min="13797" max="13797" width="27.85546875" customWidth="1"/>
    <col min="13798" max="13798" width="3.7109375" customWidth="1"/>
    <col min="13799" max="13838" width="0" hidden="1" customWidth="1"/>
    <col min="13839" max="13839" width="10.28515625" customWidth="1"/>
    <col min="13841" max="13841" width="12.5703125" customWidth="1"/>
    <col min="13845" max="13845" width="10.7109375" customWidth="1"/>
    <col min="14052" max="14052" width="3.7109375" customWidth="1"/>
    <col min="14053" max="14053" width="27.85546875" customWidth="1"/>
    <col min="14054" max="14054" width="3.7109375" customWidth="1"/>
    <col min="14055" max="14094" width="0" hidden="1" customWidth="1"/>
    <col min="14095" max="14095" width="10.28515625" customWidth="1"/>
    <col min="14097" max="14097" width="12.5703125" customWidth="1"/>
    <col min="14101" max="14101" width="10.7109375" customWidth="1"/>
    <col min="14308" max="14308" width="3.7109375" customWidth="1"/>
    <col min="14309" max="14309" width="27.85546875" customWidth="1"/>
    <col min="14310" max="14310" width="3.7109375" customWidth="1"/>
    <col min="14311" max="14350" width="0" hidden="1" customWidth="1"/>
    <col min="14351" max="14351" width="10.28515625" customWidth="1"/>
    <col min="14353" max="14353" width="12.5703125" customWidth="1"/>
    <col min="14357" max="14357" width="10.7109375" customWidth="1"/>
    <col min="14564" max="14564" width="3.7109375" customWidth="1"/>
    <col min="14565" max="14565" width="27.85546875" customWidth="1"/>
    <col min="14566" max="14566" width="3.7109375" customWidth="1"/>
    <col min="14567" max="14606" width="0" hidden="1" customWidth="1"/>
    <col min="14607" max="14607" width="10.28515625" customWidth="1"/>
    <col min="14609" max="14609" width="12.5703125" customWidth="1"/>
    <col min="14613" max="14613" width="10.7109375" customWidth="1"/>
    <col min="14820" max="14820" width="3.7109375" customWidth="1"/>
    <col min="14821" max="14821" width="27.85546875" customWidth="1"/>
    <col min="14822" max="14822" width="3.7109375" customWidth="1"/>
    <col min="14823" max="14862" width="0" hidden="1" customWidth="1"/>
    <col min="14863" max="14863" width="10.28515625" customWidth="1"/>
    <col min="14865" max="14865" width="12.5703125" customWidth="1"/>
    <col min="14869" max="14869" width="10.7109375" customWidth="1"/>
    <col min="15076" max="15076" width="3.7109375" customWidth="1"/>
    <col min="15077" max="15077" width="27.85546875" customWidth="1"/>
    <col min="15078" max="15078" width="3.7109375" customWidth="1"/>
    <col min="15079" max="15118" width="0" hidden="1" customWidth="1"/>
    <col min="15119" max="15119" width="10.28515625" customWidth="1"/>
    <col min="15121" max="15121" width="12.5703125" customWidth="1"/>
    <col min="15125" max="15125" width="10.7109375" customWidth="1"/>
    <col min="15332" max="15332" width="3.7109375" customWidth="1"/>
    <col min="15333" max="15333" width="27.85546875" customWidth="1"/>
    <col min="15334" max="15334" width="3.7109375" customWidth="1"/>
    <col min="15335" max="15374" width="0" hidden="1" customWidth="1"/>
    <col min="15375" max="15375" width="10.28515625" customWidth="1"/>
    <col min="15377" max="15377" width="12.5703125" customWidth="1"/>
    <col min="15381" max="15381" width="10.7109375" customWidth="1"/>
    <col min="15588" max="15588" width="3.7109375" customWidth="1"/>
    <col min="15589" max="15589" width="27.85546875" customWidth="1"/>
    <col min="15590" max="15590" width="3.7109375" customWidth="1"/>
    <col min="15591" max="15630" width="0" hidden="1" customWidth="1"/>
    <col min="15631" max="15631" width="10.28515625" customWidth="1"/>
    <col min="15633" max="15633" width="12.5703125" customWidth="1"/>
    <col min="15637" max="15637" width="10.7109375" customWidth="1"/>
    <col min="15844" max="15844" width="3.7109375" customWidth="1"/>
    <col min="15845" max="15845" width="27.85546875" customWidth="1"/>
    <col min="15846" max="15846" width="3.7109375" customWidth="1"/>
    <col min="15847" max="15886" width="0" hidden="1" customWidth="1"/>
    <col min="15887" max="15887" width="10.28515625" customWidth="1"/>
    <col min="15889" max="15889" width="12.5703125" customWidth="1"/>
    <col min="15893" max="15893" width="10.7109375" customWidth="1"/>
    <col min="16100" max="16100" width="3.7109375" customWidth="1"/>
    <col min="16101" max="16101" width="27.85546875" customWidth="1"/>
    <col min="16102" max="16102" width="3.7109375" customWidth="1"/>
    <col min="16103" max="16142" width="0" hidden="1" customWidth="1"/>
    <col min="16143" max="16143" width="10.28515625" customWidth="1"/>
    <col min="16145" max="16145" width="12.5703125" customWidth="1"/>
    <col min="16149" max="16149" width="10.7109375" customWidth="1"/>
  </cols>
  <sheetData>
    <row r="1" spans="1:33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/>
    </row>
    <row r="2" spans="1:33" ht="28.5" customHeight="1" x14ac:dyDescent="0.25">
      <c r="A2" s="1"/>
      <c r="B2" s="276"/>
      <c r="C2" s="2"/>
      <c r="D2" s="2"/>
      <c r="E2" s="2"/>
      <c r="F2" s="534" t="s">
        <v>270</v>
      </c>
      <c r="G2" s="534"/>
      <c r="H2" s="534"/>
      <c r="I2" s="534"/>
      <c r="J2" s="534"/>
      <c r="K2" s="580" t="s">
        <v>124</v>
      </c>
      <c r="L2" s="546" t="s">
        <v>343</v>
      </c>
      <c r="M2" s="546"/>
      <c r="N2" s="546"/>
      <c r="O2" s="546"/>
      <c r="P2" s="546"/>
      <c r="Q2" s="546"/>
      <c r="R2" s="547" t="s">
        <v>258</v>
      </c>
      <c r="S2" s="547" t="s">
        <v>349</v>
      </c>
      <c r="T2" s="528" t="s">
        <v>124</v>
      </c>
      <c r="U2" s="545" t="s">
        <v>342</v>
      </c>
      <c r="V2" s="545"/>
      <c r="W2" s="559" t="s">
        <v>124</v>
      </c>
      <c r="X2" s="550" t="s">
        <v>344</v>
      </c>
      <c r="Y2" s="550"/>
      <c r="Z2" s="550"/>
      <c r="AA2" s="520" t="s">
        <v>124</v>
      </c>
      <c r="AB2" s="554" t="s">
        <v>345</v>
      </c>
      <c r="AC2" s="554"/>
      <c r="AD2" s="554"/>
      <c r="AE2" s="539" t="s">
        <v>124</v>
      </c>
      <c r="AF2" s="557" t="s">
        <v>144</v>
      </c>
      <c r="AG2" s="523" t="s">
        <v>373</v>
      </c>
    </row>
    <row r="3" spans="1:33" s="34" customFormat="1" ht="56.25" x14ac:dyDescent="0.25">
      <c r="A3" s="6"/>
      <c r="B3" s="64" t="s">
        <v>129</v>
      </c>
      <c r="C3" s="8"/>
      <c r="D3" s="52" t="s">
        <v>371</v>
      </c>
      <c r="E3" s="52" t="s">
        <v>372</v>
      </c>
      <c r="F3" s="409" t="s">
        <v>387</v>
      </c>
      <c r="G3" s="414" t="s">
        <v>376</v>
      </c>
      <c r="H3" s="414" t="s">
        <v>166</v>
      </c>
      <c r="I3" s="414" t="s">
        <v>264</v>
      </c>
      <c r="J3" s="414" t="s">
        <v>147</v>
      </c>
      <c r="K3" s="581"/>
      <c r="L3" s="217" t="s">
        <v>387</v>
      </c>
      <c r="M3" s="217" t="s">
        <v>375</v>
      </c>
      <c r="N3" s="217" t="s">
        <v>166</v>
      </c>
      <c r="O3" s="42" t="s">
        <v>264</v>
      </c>
      <c r="P3" s="42" t="s">
        <v>147</v>
      </c>
      <c r="Q3" s="217"/>
      <c r="R3" s="548"/>
      <c r="S3" s="548"/>
      <c r="T3" s="577"/>
      <c r="U3" s="218" t="s">
        <v>263</v>
      </c>
      <c r="V3" s="209" t="s">
        <v>155</v>
      </c>
      <c r="W3" s="583"/>
      <c r="X3" s="375" t="s">
        <v>332</v>
      </c>
      <c r="Y3" s="375" t="s">
        <v>164</v>
      </c>
      <c r="Z3" s="376" t="s">
        <v>148</v>
      </c>
      <c r="AA3" s="572"/>
      <c r="AB3" s="220" t="s">
        <v>328</v>
      </c>
      <c r="AC3" s="221" t="s">
        <v>341</v>
      </c>
      <c r="AD3" s="221" t="s">
        <v>149</v>
      </c>
      <c r="AE3" s="529"/>
      <c r="AF3" s="558"/>
      <c r="AG3" s="579"/>
    </row>
    <row r="4" spans="1:33" x14ac:dyDescent="0.25">
      <c r="A4" s="6"/>
      <c r="B4" s="277" t="s">
        <v>4</v>
      </c>
      <c r="C4" s="8"/>
      <c r="D4" s="8"/>
      <c r="E4" s="8"/>
      <c r="F4" s="362" t="s">
        <v>154</v>
      </c>
      <c r="G4" s="362" t="s">
        <v>154</v>
      </c>
      <c r="H4" s="362" t="s">
        <v>154</v>
      </c>
      <c r="I4" s="362" t="s">
        <v>154</v>
      </c>
      <c r="J4" s="362" t="s">
        <v>154</v>
      </c>
      <c r="K4" s="582"/>
      <c r="L4" s="368" t="s">
        <v>242</v>
      </c>
      <c r="M4" s="368" t="s">
        <v>242</v>
      </c>
      <c r="N4" s="368" t="s">
        <v>242</v>
      </c>
      <c r="O4" s="153" t="s">
        <v>242</v>
      </c>
      <c r="P4" s="153" t="s">
        <v>242</v>
      </c>
      <c r="Q4" s="368"/>
      <c r="R4" s="549"/>
      <c r="S4" s="549"/>
      <c r="T4" s="578"/>
      <c r="U4" s="210" t="s">
        <v>242</v>
      </c>
      <c r="V4" s="213" t="s">
        <v>242</v>
      </c>
      <c r="W4" s="584"/>
      <c r="X4" s="378" t="s">
        <v>242</v>
      </c>
      <c r="Y4" s="378" t="s">
        <v>242</v>
      </c>
      <c r="Z4" s="378" t="s">
        <v>242</v>
      </c>
      <c r="AA4" s="573"/>
      <c r="AB4" s="154" t="s">
        <v>242</v>
      </c>
      <c r="AC4" s="202" t="s">
        <v>242</v>
      </c>
      <c r="AD4" s="154" t="s">
        <v>242</v>
      </c>
      <c r="AE4" s="530"/>
      <c r="AF4" s="558"/>
      <c r="AG4" s="524"/>
    </row>
    <row r="5" spans="1:33" x14ac:dyDescent="0.25">
      <c r="A5" s="10"/>
      <c r="B5" s="278" t="s">
        <v>5</v>
      </c>
      <c r="C5" s="11"/>
      <c r="D5" s="11"/>
      <c r="E5" s="11"/>
      <c r="F5" s="415" t="s">
        <v>85</v>
      </c>
      <c r="G5" s="415" t="s">
        <v>158</v>
      </c>
      <c r="H5" s="415" t="s">
        <v>114</v>
      </c>
      <c r="I5" s="415" t="s">
        <v>173</v>
      </c>
      <c r="J5" s="415" t="s">
        <v>251</v>
      </c>
      <c r="K5" s="200" t="s">
        <v>346</v>
      </c>
      <c r="L5" s="405" t="s">
        <v>7</v>
      </c>
      <c r="M5" s="405" t="s">
        <v>158</v>
      </c>
      <c r="N5" s="405" t="s">
        <v>114</v>
      </c>
      <c r="O5" s="405" t="s">
        <v>173</v>
      </c>
      <c r="P5" s="405" t="s">
        <v>246</v>
      </c>
      <c r="Q5" s="369"/>
      <c r="R5" s="200" t="s">
        <v>346</v>
      </c>
      <c r="S5" s="200" t="s">
        <v>346</v>
      </c>
      <c r="T5" s="360">
        <f>R5+S5</f>
        <v>0</v>
      </c>
      <c r="U5" s="225" t="s">
        <v>125</v>
      </c>
      <c r="V5" s="211" t="s">
        <v>6</v>
      </c>
      <c r="W5" s="201">
        <v>0</v>
      </c>
      <c r="X5" s="380" t="s">
        <v>114</v>
      </c>
      <c r="Y5" s="380" t="s">
        <v>6</v>
      </c>
      <c r="Z5" s="380" t="s">
        <v>9</v>
      </c>
      <c r="AA5" s="201">
        <v>0</v>
      </c>
      <c r="AB5" s="155" t="s">
        <v>326</v>
      </c>
      <c r="AC5" s="155" t="s">
        <v>160</v>
      </c>
      <c r="AD5" s="155" t="s">
        <v>9</v>
      </c>
      <c r="AE5" s="200" t="s">
        <v>346</v>
      </c>
      <c r="AF5" s="180">
        <f>K5+T5+W5+AA5+AE5</f>
        <v>0</v>
      </c>
      <c r="AG5" s="455"/>
    </row>
    <row r="6" spans="1:33" x14ac:dyDescent="0.25">
      <c r="A6" s="6"/>
      <c r="B6" s="64" t="s">
        <v>196</v>
      </c>
      <c r="C6" s="52"/>
      <c r="D6" s="52"/>
      <c r="E6" s="52"/>
      <c r="F6" s="32"/>
      <c r="G6" s="13"/>
      <c r="H6" s="33"/>
      <c r="I6" s="33"/>
      <c r="J6" s="33"/>
      <c r="K6" s="147"/>
      <c r="L6" s="32"/>
      <c r="M6" s="13"/>
      <c r="N6" s="33"/>
      <c r="O6" s="33"/>
      <c r="P6" s="33"/>
      <c r="Q6" s="33"/>
      <c r="R6" s="147"/>
      <c r="S6" s="147"/>
      <c r="T6" s="147"/>
      <c r="U6" s="33"/>
      <c r="V6" s="33"/>
      <c r="W6" s="33"/>
      <c r="X6" s="147"/>
      <c r="Y6" s="33"/>
      <c r="Z6" s="33"/>
      <c r="AA6" s="33"/>
      <c r="AB6" s="33"/>
      <c r="AC6" s="33"/>
      <c r="AD6" s="33"/>
      <c r="AE6" s="147"/>
      <c r="AF6" s="173"/>
      <c r="AG6" s="455"/>
    </row>
    <row r="7" spans="1:33" x14ac:dyDescent="0.25">
      <c r="A7" s="15">
        <v>1</v>
      </c>
      <c r="B7" s="16" t="s">
        <v>11</v>
      </c>
      <c r="C7" s="17" t="s">
        <v>12</v>
      </c>
      <c r="D7" s="463">
        <f>'Ср День 3 Нед 1'!AK7</f>
        <v>0</v>
      </c>
      <c r="E7" s="20"/>
      <c r="F7" s="38"/>
      <c r="G7" s="144"/>
      <c r="H7" s="38"/>
      <c r="I7" s="38"/>
      <c r="J7" s="38"/>
      <c r="K7" s="363">
        <f>(F7+G7+H7+I7+J7)*$K$5</f>
        <v>0</v>
      </c>
      <c r="L7" s="38"/>
      <c r="M7" s="144"/>
      <c r="N7" s="38"/>
      <c r="O7" s="38"/>
      <c r="P7" s="38"/>
      <c r="Q7" s="38"/>
      <c r="R7" s="38">
        <f>(L7+M7+N7+O7+P7)*$R$5</f>
        <v>0</v>
      </c>
      <c r="S7" s="38"/>
      <c r="T7" s="169">
        <f>R7+S7</f>
        <v>0</v>
      </c>
      <c r="U7" s="38"/>
      <c r="V7" s="38"/>
      <c r="W7" s="212">
        <f>(V7+U7)*$W$5</f>
        <v>0</v>
      </c>
      <c r="X7" s="38"/>
      <c r="Y7" s="38"/>
      <c r="Z7" s="38"/>
      <c r="AA7" s="381">
        <f>(Z7+Y7+X7)*$AA$5</f>
        <v>0</v>
      </c>
      <c r="AB7" s="38"/>
      <c r="AC7" s="38"/>
      <c r="AD7" s="38"/>
      <c r="AE7" s="171">
        <f>(AB7+AC7+AD7)*$AE$5</f>
        <v>0</v>
      </c>
      <c r="AF7" s="174">
        <f>K7+T7+W7+AA7+AE7</f>
        <v>0</v>
      </c>
      <c r="AG7" s="459">
        <f>(D7+E7)-AF7</f>
        <v>0</v>
      </c>
    </row>
    <row r="8" spans="1:33" x14ac:dyDescent="0.25">
      <c r="A8" s="15">
        <v>2</v>
      </c>
      <c r="B8" s="19" t="s">
        <v>13</v>
      </c>
      <c r="C8" s="20" t="s">
        <v>12</v>
      </c>
      <c r="D8" s="463">
        <f>'Ср День 3 Нед 1'!AK8</f>
        <v>0</v>
      </c>
      <c r="E8" s="20"/>
      <c r="F8" s="38"/>
      <c r="G8" s="435">
        <v>1.6E-2</v>
      </c>
      <c r="H8" s="38"/>
      <c r="I8" s="38"/>
      <c r="J8" s="38">
        <v>0.03</v>
      </c>
      <c r="K8" s="363">
        <f t="shared" ref="K8:K38" si="0">(F8+G8+H8+I8+J8)*$K$5</f>
        <v>0</v>
      </c>
      <c r="L8" s="38"/>
      <c r="M8" s="435">
        <v>1.6E-2</v>
      </c>
      <c r="N8" s="38"/>
      <c r="O8" s="38"/>
      <c r="P8" s="38">
        <v>0.02</v>
      </c>
      <c r="Q8" s="38"/>
      <c r="R8" s="38">
        <f t="shared" ref="R8:R71" si="1">(L8+M8+N8+O8+P8)*$R$5</f>
        <v>0</v>
      </c>
      <c r="S8" s="38"/>
      <c r="T8" s="169">
        <f t="shared" ref="T8:T71" si="2">R8+S8</f>
        <v>0</v>
      </c>
      <c r="U8" s="38"/>
      <c r="V8" s="38"/>
      <c r="W8" s="212">
        <f t="shared" ref="W8:W71" si="3">(V8+U8)*$W$5</f>
        <v>0</v>
      </c>
      <c r="X8" s="38"/>
      <c r="Y8" s="38"/>
      <c r="Z8" s="38"/>
      <c r="AA8" s="381">
        <f t="shared" ref="AA8:AA71" si="4">(Z8+Y8+X8)*$AA$5</f>
        <v>0</v>
      </c>
      <c r="AB8" s="163"/>
      <c r="AC8" s="163"/>
      <c r="AD8" s="38"/>
      <c r="AE8" s="171">
        <f t="shared" ref="AE8:AE71" si="5">(AB8+AC8+AD8)*$AE$5</f>
        <v>0</v>
      </c>
      <c r="AF8" s="174">
        <f t="shared" ref="AF8:AF71" si="6">K8+T8+W8+AA8+AE8</f>
        <v>0</v>
      </c>
      <c r="AG8" s="459">
        <f t="shared" ref="AG8:AG71" si="7">(D8+E8)-AF8</f>
        <v>0</v>
      </c>
    </row>
    <row r="9" spans="1:33" x14ac:dyDescent="0.25">
      <c r="A9" s="15">
        <v>3</v>
      </c>
      <c r="B9" s="78" t="s">
        <v>146</v>
      </c>
      <c r="C9" s="17" t="s">
        <v>12</v>
      </c>
      <c r="D9" s="463">
        <f>'Ср День 3 Нед 1'!AK9</f>
        <v>0</v>
      </c>
      <c r="E9" s="20"/>
      <c r="F9" s="38"/>
      <c r="G9" s="144"/>
      <c r="H9" s="38"/>
      <c r="I9" s="38"/>
      <c r="J9" s="38">
        <v>0.04</v>
      </c>
      <c r="K9" s="363">
        <f t="shared" si="0"/>
        <v>0</v>
      </c>
      <c r="L9" s="38"/>
      <c r="M9" s="144"/>
      <c r="N9" s="38"/>
      <c r="O9" s="38"/>
      <c r="P9" s="38">
        <v>0.03</v>
      </c>
      <c r="Q9" s="38"/>
      <c r="R9" s="38">
        <f t="shared" si="1"/>
        <v>0</v>
      </c>
      <c r="S9" s="38"/>
      <c r="T9" s="169">
        <f t="shared" si="2"/>
        <v>0</v>
      </c>
      <c r="U9" s="38"/>
      <c r="V9" s="38"/>
      <c r="W9" s="212">
        <f t="shared" si="3"/>
        <v>0</v>
      </c>
      <c r="X9" s="38"/>
      <c r="Y9" s="38"/>
      <c r="Z9" s="170">
        <v>0.03</v>
      </c>
      <c r="AA9" s="381">
        <f t="shared" si="4"/>
        <v>0</v>
      </c>
      <c r="AB9" s="163"/>
      <c r="AC9" s="163"/>
      <c r="AD9" s="171">
        <v>0.03</v>
      </c>
      <c r="AE9" s="171">
        <f t="shared" si="5"/>
        <v>0</v>
      </c>
      <c r="AF9" s="174">
        <f t="shared" si="6"/>
        <v>0</v>
      </c>
      <c r="AG9" s="459">
        <f t="shared" si="7"/>
        <v>0</v>
      </c>
    </row>
    <row r="10" spans="1:33" x14ac:dyDescent="0.25">
      <c r="A10" s="15">
        <v>4</v>
      </c>
      <c r="B10" s="85" t="s">
        <v>184</v>
      </c>
      <c r="C10" s="17" t="s">
        <v>12</v>
      </c>
      <c r="D10" s="463">
        <f>'Ср День 3 Нед 1'!AK10</f>
        <v>0</v>
      </c>
      <c r="E10" s="20"/>
      <c r="F10" s="38"/>
      <c r="G10" s="144"/>
      <c r="H10" s="38"/>
      <c r="I10" s="38"/>
      <c r="J10" s="38"/>
      <c r="K10" s="363">
        <f t="shared" si="0"/>
        <v>0</v>
      </c>
      <c r="L10" s="38"/>
      <c r="M10" s="144"/>
      <c r="N10" s="38"/>
      <c r="O10" s="38"/>
      <c r="P10" s="38"/>
      <c r="Q10" s="38"/>
      <c r="R10" s="38">
        <f t="shared" si="1"/>
        <v>0</v>
      </c>
      <c r="S10" s="38"/>
      <c r="T10" s="169">
        <f t="shared" si="2"/>
        <v>0</v>
      </c>
      <c r="U10" s="212">
        <v>1</v>
      </c>
      <c r="V10" s="38"/>
      <c r="W10" s="212">
        <f t="shared" si="3"/>
        <v>0</v>
      </c>
      <c r="X10" s="38"/>
      <c r="Y10" s="38"/>
      <c r="Z10" s="38"/>
      <c r="AA10" s="381">
        <f t="shared" si="4"/>
        <v>0</v>
      </c>
      <c r="AB10" s="163"/>
      <c r="AC10" s="163"/>
      <c r="AD10" s="38"/>
      <c r="AE10" s="171">
        <f t="shared" si="5"/>
        <v>0</v>
      </c>
      <c r="AF10" s="174">
        <f t="shared" si="6"/>
        <v>0</v>
      </c>
      <c r="AG10" s="459">
        <f t="shared" si="7"/>
        <v>0</v>
      </c>
    </row>
    <row r="11" spans="1:33" x14ac:dyDescent="0.25">
      <c r="A11" s="6"/>
      <c r="B11" s="64" t="s">
        <v>185</v>
      </c>
      <c r="C11" s="7"/>
      <c r="D11" s="463">
        <f>'Ср День 3 Нед 1'!AK11</f>
        <v>0</v>
      </c>
      <c r="E11" s="7"/>
      <c r="F11" s="38"/>
      <c r="G11" s="144"/>
      <c r="H11" s="38"/>
      <c r="I11" s="38"/>
      <c r="J11" s="38"/>
      <c r="K11" s="363">
        <f t="shared" si="0"/>
        <v>0</v>
      </c>
      <c r="L11" s="38"/>
      <c r="M11" s="144"/>
      <c r="N11" s="38"/>
      <c r="O11" s="38"/>
      <c r="P11" s="38"/>
      <c r="Q11" s="38"/>
      <c r="R11" s="38">
        <f t="shared" si="1"/>
        <v>0</v>
      </c>
      <c r="S11" s="38"/>
      <c r="T11" s="169">
        <f t="shared" si="2"/>
        <v>0</v>
      </c>
      <c r="U11" s="38"/>
      <c r="V11" s="38"/>
      <c r="W11" s="212">
        <f t="shared" si="3"/>
        <v>0</v>
      </c>
      <c r="X11" s="38"/>
      <c r="Y11" s="38"/>
      <c r="Z11" s="38"/>
      <c r="AA11" s="381">
        <f t="shared" si="4"/>
        <v>0</v>
      </c>
      <c r="AB11" s="163"/>
      <c r="AC11" s="163"/>
      <c r="AD11" s="38"/>
      <c r="AE11" s="171">
        <f t="shared" si="5"/>
        <v>0</v>
      </c>
      <c r="AF11" s="174">
        <f t="shared" si="6"/>
        <v>0</v>
      </c>
      <c r="AG11" s="459">
        <f t="shared" si="7"/>
        <v>0</v>
      </c>
    </row>
    <row r="12" spans="1:33" x14ac:dyDescent="0.25">
      <c r="A12" s="15">
        <v>5</v>
      </c>
      <c r="B12" s="16" t="s">
        <v>44</v>
      </c>
      <c r="C12" s="17" t="s">
        <v>12</v>
      </c>
      <c r="D12" s="463">
        <f>'Ср День 3 Нед 1'!AK12</f>
        <v>0</v>
      </c>
      <c r="E12" s="20"/>
      <c r="F12" s="38"/>
      <c r="G12" s="144"/>
      <c r="H12" s="434">
        <v>2.3699999999999999E-2</v>
      </c>
      <c r="I12" s="38"/>
      <c r="J12" s="38"/>
      <c r="K12" s="363">
        <f t="shared" si="0"/>
        <v>0</v>
      </c>
      <c r="L12" s="38"/>
      <c r="M12" s="144"/>
      <c r="N12" s="434">
        <v>2.3699999999999999E-2</v>
      </c>
      <c r="O12" s="38"/>
      <c r="P12" s="38"/>
      <c r="Q12" s="38"/>
      <c r="R12" s="38">
        <f t="shared" si="1"/>
        <v>0</v>
      </c>
      <c r="S12" s="38"/>
      <c r="T12" s="169">
        <f t="shared" si="2"/>
        <v>0</v>
      </c>
      <c r="U12" s="38"/>
      <c r="V12" s="38"/>
      <c r="W12" s="212">
        <f t="shared" si="3"/>
        <v>0</v>
      </c>
      <c r="X12" s="38">
        <v>7.4999999999999997E-2</v>
      </c>
      <c r="Y12" s="38"/>
      <c r="Z12" s="38"/>
      <c r="AA12" s="381">
        <f t="shared" si="4"/>
        <v>0</v>
      </c>
      <c r="AB12" s="163"/>
      <c r="AC12" s="163"/>
      <c r="AD12" s="38"/>
      <c r="AE12" s="171">
        <f t="shared" si="5"/>
        <v>0</v>
      </c>
      <c r="AF12" s="174">
        <f t="shared" si="6"/>
        <v>0</v>
      </c>
      <c r="AG12" s="459">
        <f t="shared" si="7"/>
        <v>0</v>
      </c>
    </row>
    <row r="13" spans="1:33" x14ac:dyDescent="0.25">
      <c r="A13" s="15">
        <v>6</v>
      </c>
      <c r="B13" s="16" t="s">
        <v>49</v>
      </c>
      <c r="C13" s="17" t="s">
        <v>12</v>
      </c>
      <c r="D13" s="463">
        <f>'Ср День 3 Нед 1'!AK13</f>
        <v>0</v>
      </c>
      <c r="E13" s="20"/>
      <c r="F13" s="38"/>
      <c r="G13" s="144"/>
      <c r="H13" s="38"/>
      <c r="I13" s="38"/>
      <c r="J13" s="38"/>
      <c r="K13" s="363">
        <f t="shared" si="0"/>
        <v>0</v>
      </c>
      <c r="L13" s="38"/>
      <c r="M13" s="144"/>
      <c r="N13" s="38"/>
      <c r="O13" s="38"/>
      <c r="P13" s="38"/>
      <c r="Q13" s="38"/>
      <c r="R13" s="38">
        <f t="shared" si="1"/>
        <v>0</v>
      </c>
      <c r="S13" s="38"/>
      <c r="T13" s="169">
        <f t="shared" si="2"/>
        <v>0</v>
      </c>
      <c r="U13" s="38"/>
      <c r="V13" s="38"/>
      <c r="W13" s="212">
        <f t="shared" si="3"/>
        <v>0</v>
      </c>
      <c r="X13" s="38"/>
      <c r="Y13" s="38"/>
      <c r="Z13" s="38"/>
      <c r="AA13" s="381">
        <f t="shared" si="4"/>
        <v>0</v>
      </c>
      <c r="AB13" s="163"/>
      <c r="AC13" s="163"/>
      <c r="AD13" s="38"/>
      <c r="AE13" s="171">
        <f t="shared" si="5"/>
        <v>0</v>
      </c>
      <c r="AF13" s="174">
        <f t="shared" si="6"/>
        <v>0</v>
      </c>
      <c r="AG13" s="459">
        <f t="shared" si="7"/>
        <v>0</v>
      </c>
    </row>
    <row r="14" spans="1:33" x14ac:dyDescent="0.25">
      <c r="A14" s="15">
        <v>7</v>
      </c>
      <c r="B14" s="16" t="s">
        <v>50</v>
      </c>
      <c r="C14" s="17" t="s">
        <v>12</v>
      </c>
      <c r="D14" s="463">
        <f>'Ср День 3 Нед 1'!AK14</f>
        <v>0</v>
      </c>
      <c r="E14" s="20"/>
      <c r="F14" s="38"/>
      <c r="G14" s="144"/>
      <c r="H14" s="38"/>
      <c r="I14" s="38"/>
      <c r="J14" s="38"/>
      <c r="K14" s="363">
        <f t="shared" si="0"/>
        <v>0</v>
      </c>
      <c r="L14" s="38"/>
      <c r="M14" s="144"/>
      <c r="N14" s="38"/>
      <c r="O14" s="38"/>
      <c r="P14" s="38"/>
      <c r="Q14" s="38"/>
      <c r="R14" s="38">
        <f t="shared" si="1"/>
        <v>0</v>
      </c>
      <c r="S14" s="38"/>
      <c r="T14" s="169">
        <f t="shared" si="2"/>
        <v>0</v>
      </c>
      <c r="U14" s="38"/>
      <c r="V14" s="38"/>
      <c r="W14" s="212">
        <f t="shared" si="3"/>
        <v>0</v>
      </c>
      <c r="X14" s="38"/>
      <c r="Y14" s="38"/>
      <c r="Z14" s="38"/>
      <c r="AA14" s="381">
        <f t="shared" si="4"/>
        <v>0</v>
      </c>
      <c r="AB14" s="231">
        <v>5.0000000000000001E-3</v>
      </c>
      <c r="AC14" s="163"/>
      <c r="AD14" s="38"/>
      <c r="AE14" s="171">
        <f t="shared" si="5"/>
        <v>0</v>
      </c>
      <c r="AF14" s="174">
        <f t="shared" si="6"/>
        <v>0</v>
      </c>
      <c r="AG14" s="459">
        <f t="shared" si="7"/>
        <v>0</v>
      </c>
    </row>
    <row r="15" spans="1:33" x14ac:dyDescent="0.25">
      <c r="A15" s="15">
        <v>8</v>
      </c>
      <c r="B15" s="16" t="s">
        <v>48</v>
      </c>
      <c r="C15" s="17" t="s">
        <v>12</v>
      </c>
      <c r="D15" s="463">
        <f>'Ср День 3 Нед 1'!AK15</f>
        <v>0</v>
      </c>
      <c r="E15" s="20"/>
      <c r="F15" s="38"/>
      <c r="G15" s="144"/>
      <c r="H15" s="38"/>
      <c r="I15" s="38"/>
      <c r="J15" s="38"/>
      <c r="K15" s="363">
        <f t="shared" si="0"/>
        <v>0</v>
      </c>
      <c r="L15" s="38"/>
      <c r="M15" s="144"/>
      <c r="N15" s="38"/>
      <c r="O15" s="38"/>
      <c r="P15" s="38"/>
      <c r="Q15" s="38"/>
      <c r="R15" s="38">
        <f t="shared" si="1"/>
        <v>0</v>
      </c>
      <c r="S15" s="38"/>
      <c r="T15" s="169">
        <f t="shared" si="2"/>
        <v>0</v>
      </c>
      <c r="U15" s="38"/>
      <c r="V15" s="38"/>
      <c r="W15" s="212">
        <f t="shared" si="3"/>
        <v>0</v>
      </c>
      <c r="X15" s="38"/>
      <c r="Y15" s="38"/>
      <c r="Z15" s="38"/>
      <c r="AA15" s="381">
        <f t="shared" si="4"/>
        <v>0</v>
      </c>
      <c r="AB15" s="163"/>
      <c r="AC15" s="163"/>
      <c r="AD15" s="38"/>
      <c r="AE15" s="171">
        <f t="shared" si="5"/>
        <v>0</v>
      </c>
      <c r="AF15" s="174">
        <f t="shared" si="6"/>
        <v>0</v>
      </c>
      <c r="AG15" s="459">
        <f t="shared" si="7"/>
        <v>0</v>
      </c>
    </row>
    <row r="16" spans="1:33" x14ac:dyDescent="0.25">
      <c r="A16" s="15">
        <v>9</v>
      </c>
      <c r="B16" s="16" t="s">
        <v>46</v>
      </c>
      <c r="C16" s="17" t="s">
        <v>12</v>
      </c>
      <c r="D16" s="463">
        <f>'Ср День 3 Нед 1'!AK16</f>
        <v>0</v>
      </c>
      <c r="E16" s="20"/>
      <c r="F16" s="38"/>
      <c r="G16" s="144"/>
      <c r="H16" s="38"/>
      <c r="I16" s="38"/>
      <c r="J16" s="38"/>
      <c r="K16" s="363">
        <f t="shared" si="0"/>
        <v>0</v>
      </c>
      <c r="L16" s="38"/>
      <c r="M16" s="144"/>
      <c r="N16" s="38"/>
      <c r="O16" s="38"/>
      <c r="P16" s="38"/>
      <c r="Q16" s="38"/>
      <c r="R16" s="38">
        <f t="shared" si="1"/>
        <v>0</v>
      </c>
      <c r="S16" s="38"/>
      <c r="T16" s="169">
        <f t="shared" si="2"/>
        <v>0</v>
      </c>
      <c r="U16" s="38"/>
      <c r="V16" s="38"/>
      <c r="W16" s="212">
        <f t="shared" si="3"/>
        <v>0</v>
      </c>
      <c r="X16" s="38"/>
      <c r="Y16" s="38"/>
      <c r="Z16" s="38"/>
      <c r="AA16" s="381">
        <f t="shared" si="4"/>
        <v>0</v>
      </c>
      <c r="AB16" s="163"/>
      <c r="AC16" s="163"/>
      <c r="AD16" s="38"/>
      <c r="AE16" s="171">
        <f t="shared" si="5"/>
        <v>0</v>
      </c>
      <c r="AF16" s="174">
        <f t="shared" si="6"/>
        <v>0</v>
      </c>
      <c r="AG16" s="459">
        <f t="shared" si="7"/>
        <v>0</v>
      </c>
    </row>
    <row r="17" spans="1:33" x14ac:dyDescent="0.25">
      <c r="A17" s="15">
        <v>10</v>
      </c>
      <c r="B17" s="16" t="s">
        <v>101</v>
      </c>
      <c r="C17" s="17" t="s">
        <v>12</v>
      </c>
      <c r="D17" s="463">
        <f>'Ср День 3 Нед 1'!AK17</f>
        <v>0</v>
      </c>
      <c r="E17" s="20"/>
      <c r="F17" s="38"/>
      <c r="G17" s="144"/>
      <c r="H17" s="38"/>
      <c r="I17" s="38"/>
      <c r="J17" s="38"/>
      <c r="K17" s="363">
        <f t="shared" si="0"/>
        <v>0</v>
      </c>
      <c r="L17" s="38"/>
      <c r="M17" s="144"/>
      <c r="N17" s="38"/>
      <c r="O17" s="38"/>
      <c r="P17" s="38"/>
      <c r="Q17" s="38"/>
      <c r="R17" s="38">
        <f t="shared" si="1"/>
        <v>0</v>
      </c>
      <c r="S17" s="38"/>
      <c r="T17" s="169">
        <f t="shared" si="2"/>
        <v>0</v>
      </c>
      <c r="U17" s="38"/>
      <c r="V17" s="38"/>
      <c r="W17" s="212">
        <f t="shared" si="3"/>
        <v>0</v>
      </c>
      <c r="X17" s="38"/>
      <c r="Y17" s="38"/>
      <c r="Z17" s="38"/>
      <c r="AA17" s="381">
        <f t="shared" si="4"/>
        <v>0</v>
      </c>
      <c r="AB17" s="163"/>
      <c r="AC17" s="163"/>
      <c r="AD17" s="38"/>
      <c r="AE17" s="171">
        <f t="shared" si="5"/>
        <v>0</v>
      </c>
      <c r="AF17" s="174">
        <f t="shared" si="6"/>
        <v>0</v>
      </c>
      <c r="AG17" s="459">
        <f t="shared" si="7"/>
        <v>0</v>
      </c>
    </row>
    <row r="18" spans="1:33" x14ac:dyDescent="0.25">
      <c r="A18" s="15">
        <v>11</v>
      </c>
      <c r="B18" s="16" t="s">
        <v>47</v>
      </c>
      <c r="C18" s="17" t="s">
        <v>12</v>
      </c>
      <c r="D18" s="463">
        <f>'Ср День 3 Нед 1'!AK18</f>
        <v>0</v>
      </c>
      <c r="E18" s="20"/>
      <c r="F18" s="38"/>
      <c r="G18" s="144"/>
      <c r="H18" s="38"/>
      <c r="I18" s="38"/>
      <c r="J18" s="38"/>
      <c r="K18" s="363">
        <f t="shared" si="0"/>
        <v>0</v>
      </c>
      <c r="L18" s="38"/>
      <c r="M18" s="144"/>
      <c r="N18" s="38"/>
      <c r="O18" s="38"/>
      <c r="P18" s="38"/>
      <c r="Q18" s="38"/>
      <c r="R18" s="38">
        <f t="shared" si="1"/>
        <v>0</v>
      </c>
      <c r="S18" s="38"/>
      <c r="T18" s="169">
        <f t="shared" si="2"/>
        <v>0</v>
      </c>
      <c r="U18" s="38"/>
      <c r="V18" s="38"/>
      <c r="W18" s="212">
        <f t="shared" si="3"/>
        <v>0</v>
      </c>
      <c r="X18" s="38"/>
      <c r="Y18" s="38"/>
      <c r="Z18" s="38"/>
      <c r="AA18" s="381">
        <f t="shared" si="4"/>
        <v>0</v>
      </c>
      <c r="AB18" s="163"/>
      <c r="AC18" s="163"/>
      <c r="AD18" s="38"/>
      <c r="AE18" s="171">
        <f t="shared" si="5"/>
        <v>0</v>
      </c>
      <c r="AF18" s="174">
        <f t="shared" si="6"/>
        <v>0</v>
      </c>
      <c r="AG18" s="459">
        <f t="shared" si="7"/>
        <v>0</v>
      </c>
    </row>
    <row r="19" spans="1:33" x14ac:dyDescent="0.25">
      <c r="A19" s="15">
        <v>12</v>
      </c>
      <c r="B19" s="54" t="s">
        <v>167</v>
      </c>
      <c r="C19" s="17" t="s">
        <v>12</v>
      </c>
      <c r="D19" s="463">
        <f>'Ср День 3 Нед 1'!AK19</f>
        <v>0</v>
      </c>
      <c r="E19" s="20"/>
      <c r="F19" s="38"/>
      <c r="G19" s="144"/>
      <c r="H19" s="38"/>
      <c r="I19" s="38"/>
      <c r="J19" s="38"/>
      <c r="K19" s="363">
        <f t="shared" si="0"/>
        <v>0</v>
      </c>
      <c r="L19" s="38"/>
      <c r="M19" s="144"/>
      <c r="N19" s="38"/>
      <c r="O19" s="38"/>
      <c r="P19" s="38"/>
      <c r="Q19" s="38"/>
      <c r="R19" s="38">
        <f t="shared" si="1"/>
        <v>0</v>
      </c>
      <c r="S19" s="38"/>
      <c r="T19" s="169">
        <f t="shared" si="2"/>
        <v>0</v>
      </c>
      <c r="U19" s="38"/>
      <c r="V19" s="38"/>
      <c r="W19" s="212">
        <f t="shared" si="3"/>
        <v>0</v>
      </c>
      <c r="X19" s="38"/>
      <c r="Y19" s="38"/>
      <c r="Z19" s="38"/>
      <c r="AA19" s="381">
        <f t="shared" si="4"/>
        <v>0</v>
      </c>
      <c r="AB19" s="163"/>
      <c r="AC19" s="163"/>
      <c r="AD19" s="38"/>
      <c r="AE19" s="171">
        <f t="shared" si="5"/>
        <v>0</v>
      </c>
      <c r="AF19" s="174">
        <f t="shared" si="6"/>
        <v>0</v>
      </c>
      <c r="AG19" s="459">
        <f t="shared" si="7"/>
        <v>0</v>
      </c>
    </row>
    <row r="20" spans="1:33" x14ac:dyDescent="0.25">
      <c r="A20" s="6"/>
      <c r="B20" s="64" t="s">
        <v>40</v>
      </c>
      <c r="C20" s="52"/>
      <c r="D20" s="463">
        <f>'Ср День 3 Нед 1'!AK20</f>
        <v>0</v>
      </c>
      <c r="E20" s="52"/>
      <c r="F20" s="145"/>
      <c r="G20" s="146"/>
      <c r="H20" s="147"/>
      <c r="I20" s="147"/>
      <c r="J20" s="147"/>
      <c r="K20" s="363">
        <f t="shared" si="0"/>
        <v>0</v>
      </c>
      <c r="L20" s="145"/>
      <c r="M20" s="146"/>
      <c r="N20" s="147"/>
      <c r="O20" s="147"/>
      <c r="P20" s="147"/>
      <c r="Q20" s="147"/>
      <c r="R20" s="38">
        <f t="shared" si="1"/>
        <v>0</v>
      </c>
      <c r="S20" s="38"/>
      <c r="T20" s="169">
        <f t="shared" si="2"/>
        <v>0</v>
      </c>
      <c r="U20" s="147"/>
      <c r="V20" s="147"/>
      <c r="W20" s="212">
        <f t="shared" si="3"/>
        <v>0</v>
      </c>
      <c r="X20" s="147"/>
      <c r="Y20" s="147"/>
      <c r="Z20" s="147"/>
      <c r="AA20" s="381">
        <f t="shared" si="4"/>
        <v>0</v>
      </c>
      <c r="AB20" s="193"/>
      <c r="AC20" s="193"/>
      <c r="AD20" s="147"/>
      <c r="AE20" s="171">
        <f t="shared" si="5"/>
        <v>0</v>
      </c>
      <c r="AF20" s="174">
        <f t="shared" si="6"/>
        <v>0</v>
      </c>
      <c r="AG20" s="459">
        <f t="shared" si="7"/>
        <v>0</v>
      </c>
    </row>
    <row r="21" spans="1:33" x14ac:dyDescent="0.25">
      <c r="A21" s="15">
        <v>13</v>
      </c>
      <c r="B21" s="16" t="s">
        <v>41</v>
      </c>
      <c r="C21" s="17" t="s">
        <v>12</v>
      </c>
      <c r="D21" s="463">
        <f>'Ср День 3 Нед 1'!AK21</f>
        <v>0</v>
      </c>
      <c r="E21" s="20"/>
      <c r="F21" s="434">
        <v>3.0000000000000001E-3</v>
      </c>
      <c r="G21" s="435">
        <v>5.0000000000000001E-3</v>
      </c>
      <c r="H21" s="38"/>
      <c r="I21" s="38"/>
      <c r="J21" s="38"/>
      <c r="K21" s="363">
        <f t="shared" si="0"/>
        <v>0</v>
      </c>
      <c r="L21" s="434">
        <v>5.0000000000000001E-3</v>
      </c>
      <c r="M21" s="435">
        <v>5.0000000000000001E-3</v>
      </c>
      <c r="N21" s="38"/>
      <c r="O21" s="38"/>
      <c r="P21" s="38"/>
      <c r="Q21" s="38"/>
      <c r="R21" s="38">
        <f t="shared" si="1"/>
        <v>0</v>
      </c>
      <c r="S21" s="38"/>
      <c r="T21" s="169">
        <f t="shared" si="2"/>
        <v>0</v>
      </c>
      <c r="U21" s="38"/>
      <c r="V21" s="38"/>
      <c r="W21" s="212">
        <f t="shared" si="3"/>
        <v>0</v>
      </c>
      <c r="X21" s="38"/>
      <c r="Y21" s="38"/>
      <c r="Z21" s="38"/>
      <c r="AA21" s="381">
        <f t="shared" si="4"/>
        <v>0</v>
      </c>
      <c r="AB21" s="231">
        <v>5.0000000000000001E-3</v>
      </c>
      <c r="AC21" s="163"/>
      <c r="AD21" s="38"/>
      <c r="AE21" s="171">
        <f t="shared" si="5"/>
        <v>0</v>
      </c>
      <c r="AF21" s="174">
        <f t="shared" si="6"/>
        <v>0</v>
      </c>
      <c r="AG21" s="459">
        <f t="shared" si="7"/>
        <v>0</v>
      </c>
    </row>
    <row r="22" spans="1:33" x14ac:dyDescent="0.25">
      <c r="A22" s="15">
        <v>14</v>
      </c>
      <c r="B22" s="16" t="s">
        <v>42</v>
      </c>
      <c r="C22" s="17" t="s">
        <v>12</v>
      </c>
      <c r="D22" s="463">
        <f>'Ср День 3 Нед 1'!AK22</f>
        <v>0</v>
      </c>
      <c r="E22" s="20"/>
      <c r="F22" s="38"/>
      <c r="G22" s="144"/>
      <c r="H22" s="434">
        <v>7.0000000000000001E-3</v>
      </c>
      <c r="I22" s="38"/>
      <c r="J22" s="38"/>
      <c r="K22" s="363">
        <f t="shared" si="0"/>
        <v>0</v>
      </c>
      <c r="L22" s="38"/>
      <c r="M22" s="144"/>
      <c r="N22" s="434">
        <v>7.0000000000000001E-3</v>
      </c>
      <c r="O22" s="38"/>
      <c r="P22" s="38"/>
      <c r="Q22" s="38"/>
      <c r="R22" s="38">
        <f t="shared" si="1"/>
        <v>0</v>
      </c>
      <c r="S22" s="38"/>
      <c r="T22" s="169">
        <f t="shared" si="2"/>
        <v>0</v>
      </c>
      <c r="U22" s="38"/>
      <c r="V22" s="38"/>
      <c r="W22" s="212">
        <f t="shared" si="3"/>
        <v>0</v>
      </c>
      <c r="X22" s="170">
        <v>3.0000000000000001E-3</v>
      </c>
      <c r="Y22" s="38"/>
      <c r="Z22" s="38"/>
      <c r="AA22" s="381">
        <f t="shared" si="4"/>
        <v>0</v>
      </c>
      <c r="AB22" s="163"/>
      <c r="AC22" s="163"/>
      <c r="AD22" s="38"/>
      <c r="AE22" s="171">
        <f t="shared" si="5"/>
        <v>0</v>
      </c>
      <c r="AF22" s="174">
        <f t="shared" si="6"/>
        <v>0</v>
      </c>
      <c r="AG22" s="459">
        <f t="shared" si="7"/>
        <v>0</v>
      </c>
    </row>
    <row r="23" spans="1:33" x14ac:dyDescent="0.25">
      <c r="A23" s="15">
        <v>15</v>
      </c>
      <c r="B23" s="16" t="s">
        <v>43</v>
      </c>
      <c r="C23" s="17" t="s">
        <v>12</v>
      </c>
      <c r="D23" s="463">
        <f>'Ср День 3 Нед 1'!AK23</f>
        <v>0</v>
      </c>
      <c r="E23" s="20"/>
      <c r="F23" s="38"/>
      <c r="G23" s="144"/>
      <c r="H23" s="38"/>
      <c r="I23" s="38"/>
      <c r="J23" s="38"/>
      <c r="K23" s="363">
        <f t="shared" si="0"/>
        <v>0</v>
      </c>
      <c r="L23" s="38"/>
      <c r="M23" s="144"/>
      <c r="N23" s="38"/>
      <c r="O23" s="38"/>
      <c r="P23" s="38"/>
      <c r="Q23" s="38"/>
      <c r="R23" s="38">
        <f t="shared" si="1"/>
        <v>0</v>
      </c>
      <c r="S23" s="38"/>
      <c r="T23" s="169">
        <f t="shared" si="2"/>
        <v>0</v>
      </c>
      <c r="U23" s="38"/>
      <c r="V23" s="38"/>
      <c r="W23" s="212">
        <f t="shared" si="3"/>
        <v>0</v>
      </c>
      <c r="X23" s="38"/>
      <c r="Y23" s="38"/>
      <c r="Z23" s="38"/>
      <c r="AA23" s="381">
        <f t="shared" si="4"/>
        <v>0</v>
      </c>
      <c r="AB23" s="163"/>
      <c r="AC23" s="163"/>
      <c r="AD23" s="38"/>
      <c r="AE23" s="171">
        <f t="shared" si="5"/>
        <v>0</v>
      </c>
      <c r="AF23" s="174">
        <f t="shared" si="6"/>
        <v>0</v>
      </c>
      <c r="AG23" s="459">
        <f t="shared" si="7"/>
        <v>0</v>
      </c>
    </row>
    <row r="24" spans="1:33" x14ac:dyDescent="0.25">
      <c r="A24" s="6"/>
      <c r="B24" s="64" t="s">
        <v>15</v>
      </c>
      <c r="C24" s="52"/>
      <c r="D24" s="463">
        <f>'Ср День 3 Нед 1'!AK24</f>
        <v>0</v>
      </c>
      <c r="E24" s="52"/>
      <c r="F24" s="145"/>
      <c r="G24" s="146"/>
      <c r="H24" s="147"/>
      <c r="I24" s="147"/>
      <c r="J24" s="147"/>
      <c r="K24" s="363">
        <f t="shared" si="0"/>
        <v>0</v>
      </c>
      <c r="L24" s="145"/>
      <c r="M24" s="146"/>
      <c r="N24" s="147"/>
      <c r="O24" s="147"/>
      <c r="P24" s="147"/>
      <c r="Q24" s="147"/>
      <c r="R24" s="38">
        <f t="shared" si="1"/>
        <v>0</v>
      </c>
      <c r="S24" s="38"/>
      <c r="T24" s="169">
        <f t="shared" si="2"/>
        <v>0</v>
      </c>
      <c r="U24" s="147"/>
      <c r="V24" s="147"/>
      <c r="W24" s="212">
        <f t="shared" si="3"/>
        <v>0</v>
      </c>
      <c r="X24" s="147"/>
      <c r="Y24" s="147"/>
      <c r="Z24" s="147"/>
      <c r="AA24" s="381">
        <f t="shared" si="4"/>
        <v>0</v>
      </c>
      <c r="AB24" s="193"/>
      <c r="AC24" s="193"/>
      <c r="AD24" s="147"/>
      <c r="AE24" s="171">
        <f t="shared" si="5"/>
        <v>0</v>
      </c>
      <c r="AF24" s="174">
        <f t="shared" si="6"/>
        <v>0</v>
      </c>
      <c r="AG24" s="459">
        <f t="shared" si="7"/>
        <v>0</v>
      </c>
    </row>
    <row r="25" spans="1:33" x14ac:dyDescent="0.25">
      <c r="A25" s="15">
        <v>16</v>
      </c>
      <c r="B25" s="19" t="s">
        <v>16</v>
      </c>
      <c r="C25" s="20" t="s">
        <v>12</v>
      </c>
      <c r="D25" s="463">
        <f>'Ср День 3 Нед 1'!AK25</f>
        <v>0</v>
      </c>
      <c r="E25" s="20"/>
      <c r="F25" s="38"/>
      <c r="G25" s="144"/>
      <c r="H25" s="38"/>
      <c r="I25" s="38"/>
      <c r="J25" s="38"/>
      <c r="K25" s="363">
        <f t="shared" si="0"/>
        <v>0</v>
      </c>
      <c r="L25" s="38"/>
      <c r="M25" s="144"/>
      <c r="N25" s="38"/>
      <c r="O25" s="38"/>
      <c r="P25" s="38"/>
      <c r="Q25" s="38"/>
      <c r="R25" s="38">
        <f t="shared" si="1"/>
        <v>0</v>
      </c>
      <c r="S25" s="38"/>
      <c r="T25" s="169">
        <f t="shared" si="2"/>
        <v>0</v>
      </c>
      <c r="U25" s="38"/>
      <c r="V25" s="38"/>
      <c r="W25" s="212">
        <f t="shared" si="3"/>
        <v>0</v>
      </c>
      <c r="X25" s="38"/>
      <c r="Y25" s="38"/>
      <c r="Z25" s="38"/>
      <c r="AA25" s="381">
        <f t="shared" si="4"/>
        <v>0</v>
      </c>
      <c r="AB25" s="163"/>
      <c r="AC25" s="163"/>
      <c r="AD25" s="38"/>
      <c r="AE25" s="171">
        <f t="shared" si="5"/>
        <v>0</v>
      </c>
      <c r="AF25" s="174">
        <f t="shared" si="6"/>
        <v>0</v>
      </c>
      <c r="AG25" s="459">
        <f t="shared" si="7"/>
        <v>0</v>
      </c>
    </row>
    <row r="26" spans="1:33" x14ac:dyDescent="0.25">
      <c r="A26" s="15">
        <v>17</v>
      </c>
      <c r="B26" s="20" t="s">
        <v>227</v>
      </c>
      <c r="C26" s="20" t="s">
        <v>12</v>
      </c>
      <c r="D26" s="463">
        <f>'Ср День 3 Нед 1'!AK26</f>
        <v>0</v>
      </c>
      <c r="E26" s="20"/>
      <c r="F26" s="38"/>
      <c r="G26" s="144"/>
      <c r="H26" s="38"/>
      <c r="I26" s="38"/>
      <c r="J26" s="38"/>
      <c r="K26" s="363">
        <f t="shared" si="0"/>
        <v>0</v>
      </c>
      <c r="L26" s="38"/>
      <c r="M26" s="144"/>
      <c r="N26" s="38"/>
      <c r="O26" s="38"/>
      <c r="P26" s="38"/>
      <c r="Q26" s="38"/>
      <c r="R26" s="38">
        <f t="shared" si="1"/>
        <v>0</v>
      </c>
      <c r="S26" s="38"/>
      <c r="T26" s="169">
        <f t="shared" si="2"/>
        <v>0</v>
      </c>
      <c r="U26" s="38"/>
      <c r="V26" s="38"/>
      <c r="W26" s="212">
        <f t="shared" si="3"/>
        <v>0</v>
      </c>
      <c r="X26" s="38"/>
      <c r="Y26" s="38"/>
      <c r="Z26" s="38"/>
      <c r="AA26" s="381">
        <f t="shared" si="4"/>
        <v>0</v>
      </c>
      <c r="AB26" s="163"/>
      <c r="AC26" s="163"/>
      <c r="AD26" s="38"/>
      <c r="AE26" s="171">
        <f t="shared" si="5"/>
        <v>0</v>
      </c>
      <c r="AF26" s="174">
        <f t="shared" si="6"/>
        <v>0</v>
      </c>
      <c r="AG26" s="459">
        <f t="shared" si="7"/>
        <v>0</v>
      </c>
    </row>
    <row r="27" spans="1:33" x14ac:dyDescent="0.25">
      <c r="A27" s="15">
        <v>18</v>
      </c>
      <c r="B27" s="16" t="s">
        <v>17</v>
      </c>
      <c r="C27" s="17" t="s">
        <v>12</v>
      </c>
      <c r="D27" s="463">
        <f>'Ср День 3 Нед 1'!AK27</f>
        <v>0</v>
      </c>
      <c r="E27" s="20"/>
      <c r="F27" s="38"/>
      <c r="G27" s="144"/>
      <c r="H27" s="38"/>
      <c r="I27" s="38"/>
      <c r="J27" s="38"/>
      <c r="K27" s="363">
        <f t="shared" si="0"/>
        <v>0</v>
      </c>
      <c r="L27" s="38"/>
      <c r="M27" s="144"/>
      <c r="N27" s="38"/>
      <c r="O27" s="38"/>
      <c r="P27" s="38"/>
      <c r="Q27" s="38"/>
      <c r="R27" s="38">
        <f t="shared" si="1"/>
        <v>0</v>
      </c>
      <c r="S27" s="38"/>
      <c r="T27" s="169">
        <f t="shared" si="2"/>
        <v>0</v>
      </c>
      <c r="U27" s="38"/>
      <c r="V27" s="38"/>
      <c r="W27" s="212">
        <f t="shared" si="3"/>
        <v>0</v>
      </c>
      <c r="X27" s="38"/>
      <c r="Y27" s="38"/>
      <c r="Z27" s="38"/>
      <c r="AA27" s="381">
        <f t="shared" si="4"/>
        <v>0</v>
      </c>
      <c r="AB27" s="163"/>
      <c r="AC27" s="163"/>
      <c r="AD27" s="38"/>
      <c r="AE27" s="171">
        <f t="shared" si="5"/>
        <v>0</v>
      </c>
      <c r="AF27" s="174">
        <f t="shared" si="6"/>
        <v>0</v>
      </c>
      <c r="AG27" s="459">
        <f t="shared" si="7"/>
        <v>0</v>
      </c>
    </row>
    <row r="28" spans="1:33" x14ac:dyDescent="0.25">
      <c r="A28" s="15">
        <v>19</v>
      </c>
      <c r="B28" s="16" t="s">
        <v>93</v>
      </c>
      <c r="C28" s="17" t="s">
        <v>12</v>
      </c>
      <c r="D28" s="463">
        <f>'Ср День 3 Нед 1'!AK28</f>
        <v>0</v>
      </c>
      <c r="E28" s="20"/>
      <c r="F28" s="38"/>
      <c r="G28" s="144"/>
      <c r="H28" s="38"/>
      <c r="I28" s="38"/>
      <c r="J28" s="38"/>
      <c r="K28" s="363">
        <f t="shared" si="0"/>
        <v>0</v>
      </c>
      <c r="L28" s="38"/>
      <c r="M28" s="144"/>
      <c r="N28" s="38"/>
      <c r="O28" s="38"/>
      <c r="P28" s="38"/>
      <c r="Q28" s="38"/>
      <c r="R28" s="38">
        <f t="shared" si="1"/>
        <v>0</v>
      </c>
      <c r="S28" s="38"/>
      <c r="T28" s="169">
        <f t="shared" si="2"/>
        <v>0</v>
      </c>
      <c r="U28" s="38"/>
      <c r="V28" s="38"/>
      <c r="W28" s="212">
        <f t="shared" si="3"/>
        <v>0</v>
      </c>
      <c r="X28" s="38"/>
      <c r="Y28" s="38"/>
      <c r="Z28" s="38"/>
      <c r="AA28" s="381">
        <f t="shared" si="4"/>
        <v>0</v>
      </c>
      <c r="AB28" s="163"/>
      <c r="AC28" s="163"/>
      <c r="AD28" s="38"/>
      <c r="AE28" s="171">
        <f t="shared" si="5"/>
        <v>0</v>
      </c>
      <c r="AF28" s="174">
        <f t="shared" si="6"/>
        <v>0</v>
      </c>
      <c r="AG28" s="459">
        <f t="shared" si="7"/>
        <v>0</v>
      </c>
    </row>
    <row r="29" spans="1:33" x14ac:dyDescent="0.25">
      <c r="A29" s="15">
        <v>20</v>
      </c>
      <c r="B29" s="16" t="s">
        <v>94</v>
      </c>
      <c r="C29" s="17" t="s">
        <v>12</v>
      </c>
      <c r="D29" s="463">
        <f>'Ср День 3 Нед 1'!AK29</f>
        <v>0</v>
      </c>
      <c r="E29" s="20"/>
      <c r="F29" s="38"/>
      <c r="G29" s="144"/>
      <c r="H29" s="38"/>
      <c r="I29" s="38"/>
      <c r="J29" s="38"/>
      <c r="K29" s="363">
        <f t="shared" si="0"/>
        <v>0</v>
      </c>
      <c r="L29" s="38"/>
      <c r="M29" s="144"/>
      <c r="N29" s="38"/>
      <c r="O29" s="38"/>
      <c r="P29" s="38"/>
      <c r="Q29" s="38"/>
      <c r="R29" s="38">
        <f t="shared" si="1"/>
        <v>0</v>
      </c>
      <c r="S29" s="38"/>
      <c r="T29" s="169">
        <f t="shared" si="2"/>
        <v>0</v>
      </c>
      <c r="U29" s="38"/>
      <c r="V29" s="38"/>
      <c r="W29" s="212">
        <f t="shared" si="3"/>
        <v>0</v>
      </c>
      <c r="X29" s="38"/>
      <c r="Y29" s="38"/>
      <c r="Z29" s="38"/>
      <c r="AA29" s="381">
        <f t="shared" si="4"/>
        <v>0</v>
      </c>
      <c r="AB29" s="163"/>
      <c r="AC29" s="163"/>
      <c r="AD29" s="38"/>
      <c r="AE29" s="171">
        <f t="shared" si="5"/>
        <v>0</v>
      </c>
      <c r="AF29" s="174">
        <f t="shared" si="6"/>
        <v>0</v>
      </c>
      <c r="AG29" s="459">
        <f t="shared" si="7"/>
        <v>0</v>
      </c>
    </row>
    <row r="30" spans="1:33" x14ac:dyDescent="0.25">
      <c r="A30" s="15">
        <v>21</v>
      </c>
      <c r="B30" s="16" t="s">
        <v>226</v>
      </c>
      <c r="C30" s="17" t="s">
        <v>12</v>
      </c>
      <c r="D30" s="463">
        <f>'Ср День 3 Нед 1'!AK30</f>
        <v>0</v>
      </c>
      <c r="E30" s="20"/>
      <c r="F30" s="38"/>
      <c r="G30" s="144"/>
      <c r="H30" s="38"/>
      <c r="I30" s="38"/>
      <c r="J30" s="38"/>
      <c r="K30" s="363">
        <f t="shared" si="0"/>
        <v>0</v>
      </c>
      <c r="L30" s="38"/>
      <c r="M30" s="144"/>
      <c r="N30" s="38"/>
      <c r="O30" s="38"/>
      <c r="P30" s="38"/>
      <c r="Q30" s="38"/>
      <c r="R30" s="38">
        <f t="shared" si="1"/>
        <v>0</v>
      </c>
      <c r="S30" s="38"/>
      <c r="T30" s="169">
        <f t="shared" si="2"/>
        <v>0</v>
      </c>
      <c r="U30" s="38"/>
      <c r="V30" s="38"/>
      <c r="W30" s="212">
        <f t="shared" si="3"/>
        <v>0</v>
      </c>
      <c r="X30" s="38"/>
      <c r="Y30" s="38"/>
      <c r="Z30" s="38"/>
      <c r="AA30" s="381">
        <f t="shared" si="4"/>
        <v>0</v>
      </c>
      <c r="AB30" s="163"/>
      <c r="AC30" s="163"/>
      <c r="AD30" s="38"/>
      <c r="AE30" s="171">
        <f t="shared" si="5"/>
        <v>0</v>
      </c>
      <c r="AF30" s="174">
        <f t="shared" si="6"/>
        <v>0</v>
      </c>
      <c r="AG30" s="459">
        <f t="shared" si="7"/>
        <v>0</v>
      </c>
    </row>
    <row r="31" spans="1:33" x14ac:dyDescent="0.25">
      <c r="A31" s="15">
        <v>22</v>
      </c>
      <c r="B31" s="19" t="s">
        <v>18</v>
      </c>
      <c r="C31" s="20" t="s">
        <v>12</v>
      </c>
      <c r="D31" s="463">
        <f>'Ср День 3 Нед 1'!AK31</f>
        <v>0</v>
      </c>
      <c r="E31" s="20"/>
      <c r="F31" s="38"/>
      <c r="G31" s="435">
        <v>6.6199999999999995E-2</v>
      </c>
      <c r="H31" s="38"/>
      <c r="I31" s="38"/>
      <c r="J31" s="38"/>
      <c r="K31" s="363">
        <f t="shared" si="0"/>
        <v>0</v>
      </c>
      <c r="L31" s="38"/>
      <c r="M31" s="435">
        <v>6.6199999999999995E-2</v>
      </c>
      <c r="N31" s="38"/>
      <c r="O31" s="38"/>
      <c r="P31" s="38"/>
      <c r="Q31" s="38"/>
      <c r="R31" s="38">
        <f t="shared" si="1"/>
        <v>0</v>
      </c>
      <c r="S31" s="38"/>
      <c r="T31" s="169">
        <f t="shared" si="2"/>
        <v>0</v>
      </c>
      <c r="U31" s="38"/>
      <c r="V31" s="38"/>
      <c r="W31" s="212">
        <f t="shared" si="3"/>
        <v>0</v>
      </c>
      <c r="X31" s="38"/>
      <c r="Y31" s="38"/>
      <c r="Z31" s="38"/>
      <c r="AA31" s="381">
        <f t="shared" si="4"/>
        <v>0</v>
      </c>
      <c r="AB31" s="231">
        <v>1.3169999999999999E-2</v>
      </c>
      <c r="AC31" s="163"/>
      <c r="AD31" s="38"/>
      <c r="AE31" s="171">
        <f t="shared" si="5"/>
        <v>0</v>
      </c>
      <c r="AF31" s="174">
        <f t="shared" si="6"/>
        <v>0</v>
      </c>
      <c r="AG31" s="459">
        <f t="shared" si="7"/>
        <v>0</v>
      </c>
    </row>
    <row r="32" spans="1:33" x14ac:dyDescent="0.25">
      <c r="A32" s="15">
        <v>23</v>
      </c>
      <c r="B32" s="16" t="s">
        <v>187</v>
      </c>
      <c r="C32" s="17" t="s">
        <v>12</v>
      </c>
      <c r="D32" s="463">
        <f>'Ср День 3 Нед 1'!AK32</f>
        <v>0</v>
      </c>
      <c r="E32" s="20"/>
      <c r="F32" s="38"/>
      <c r="G32" s="144"/>
      <c r="H32" s="38"/>
      <c r="I32" s="38"/>
      <c r="J32" s="38"/>
      <c r="K32" s="363">
        <f t="shared" si="0"/>
        <v>0</v>
      </c>
      <c r="L32" s="38"/>
      <c r="M32" s="144"/>
      <c r="N32" s="38"/>
      <c r="O32" s="38"/>
      <c r="P32" s="38"/>
      <c r="Q32" s="38"/>
      <c r="R32" s="38">
        <f t="shared" si="1"/>
        <v>0</v>
      </c>
      <c r="S32" s="38"/>
      <c r="T32" s="169">
        <f t="shared" si="2"/>
        <v>0</v>
      </c>
      <c r="U32" s="38"/>
      <c r="V32" s="38"/>
      <c r="W32" s="212">
        <f t="shared" si="3"/>
        <v>0</v>
      </c>
      <c r="X32" s="38"/>
      <c r="Y32" s="38"/>
      <c r="Z32" s="38"/>
      <c r="AA32" s="381">
        <f t="shared" si="4"/>
        <v>0</v>
      </c>
      <c r="AB32" s="163"/>
      <c r="AC32" s="163"/>
      <c r="AD32" s="38"/>
      <c r="AE32" s="171">
        <f t="shared" si="5"/>
        <v>0</v>
      </c>
      <c r="AF32" s="174">
        <f t="shared" si="6"/>
        <v>0</v>
      </c>
      <c r="AG32" s="459">
        <f t="shared" si="7"/>
        <v>0</v>
      </c>
    </row>
    <row r="33" spans="1:33" x14ac:dyDescent="0.25">
      <c r="A33" s="15">
        <v>24</v>
      </c>
      <c r="B33" s="23" t="s">
        <v>379</v>
      </c>
      <c r="C33" s="17" t="s">
        <v>12</v>
      </c>
      <c r="D33" s="463">
        <f>'Ср День 3 Нед 1'!AK33</f>
        <v>0</v>
      </c>
      <c r="E33" s="20"/>
      <c r="F33" s="38"/>
      <c r="G33" s="144">
        <v>0.06</v>
      </c>
      <c r="H33" s="38"/>
      <c r="I33" s="38"/>
      <c r="J33" s="38"/>
      <c r="K33" s="363">
        <f t="shared" si="0"/>
        <v>0</v>
      </c>
      <c r="L33" s="38"/>
      <c r="M33" s="144">
        <v>0.06</v>
      </c>
      <c r="N33" s="38"/>
      <c r="O33" s="38"/>
      <c r="P33" s="38"/>
      <c r="Q33" s="38"/>
      <c r="R33" s="38">
        <f t="shared" si="1"/>
        <v>0</v>
      </c>
      <c r="S33" s="38"/>
      <c r="T33" s="169">
        <f t="shared" si="2"/>
        <v>0</v>
      </c>
      <c r="U33" s="38"/>
      <c r="V33" s="38"/>
      <c r="W33" s="212">
        <f t="shared" si="3"/>
        <v>0</v>
      </c>
      <c r="X33" s="38"/>
      <c r="Y33" s="38"/>
      <c r="Z33" s="38"/>
      <c r="AA33" s="381">
        <f t="shared" si="4"/>
        <v>0</v>
      </c>
      <c r="AB33" s="163"/>
      <c r="AC33" s="163"/>
      <c r="AD33" s="38"/>
      <c r="AE33" s="171">
        <f t="shared" si="5"/>
        <v>0</v>
      </c>
      <c r="AF33" s="174">
        <f t="shared" si="6"/>
        <v>0</v>
      </c>
      <c r="AG33" s="459">
        <f t="shared" si="7"/>
        <v>0</v>
      </c>
    </row>
    <row r="34" spans="1:33" x14ac:dyDescent="0.25">
      <c r="A34" s="15">
        <v>25</v>
      </c>
      <c r="B34" s="22" t="s">
        <v>215</v>
      </c>
      <c r="C34" s="17" t="s">
        <v>12</v>
      </c>
      <c r="D34" s="463">
        <f>'Ср День 3 Нед 1'!AK34</f>
        <v>0</v>
      </c>
      <c r="E34" s="20"/>
      <c r="F34" s="38"/>
      <c r="G34" s="144"/>
      <c r="H34" s="38"/>
      <c r="I34" s="38"/>
      <c r="J34" s="38"/>
      <c r="K34" s="363">
        <f t="shared" si="0"/>
        <v>0</v>
      </c>
      <c r="L34" s="38"/>
      <c r="M34" s="144"/>
      <c r="N34" s="38"/>
      <c r="O34" s="38"/>
      <c r="P34" s="38"/>
      <c r="Q34" s="38"/>
      <c r="R34" s="38">
        <f t="shared" si="1"/>
        <v>0</v>
      </c>
      <c r="S34" s="38"/>
      <c r="T34" s="169">
        <f t="shared" si="2"/>
        <v>0</v>
      </c>
      <c r="U34" s="38"/>
      <c r="V34" s="38"/>
      <c r="W34" s="212">
        <f t="shared" si="3"/>
        <v>0</v>
      </c>
      <c r="X34" s="38"/>
      <c r="Y34" s="38"/>
      <c r="Z34" s="38"/>
      <c r="AA34" s="381">
        <f t="shared" si="4"/>
        <v>0</v>
      </c>
      <c r="AB34" s="163"/>
      <c r="AC34" s="163"/>
      <c r="AD34" s="38"/>
      <c r="AE34" s="171">
        <f t="shared" si="5"/>
        <v>0</v>
      </c>
      <c r="AF34" s="174">
        <f t="shared" si="6"/>
        <v>0</v>
      </c>
      <c r="AG34" s="459">
        <f t="shared" si="7"/>
        <v>0</v>
      </c>
    </row>
    <row r="35" spans="1:33" x14ac:dyDescent="0.25">
      <c r="A35" s="15">
        <v>26</v>
      </c>
      <c r="B35" s="22" t="s">
        <v>117</v>
      </c>
      <c r="C35" s="17" t="s">
        <v>12</v>
      </c>
      <c r="D35" s="463">
        <f>'Ср День 3 Нед 1'!AK35</f>
        <v>0</v>
      </c>
      <c r="E35" s="20"/>
      <c r="F35" s="38"/>
      <c r="G35" s="144"/>
      <c r="H35" s="38"/>
      <c r="I35" s="38"/>
      <c r="J35" s="38"/>
      <c r="K35" s="363">
        <f t="shared" si="0"/>
        <v>0</v>
      </c>
      <c r="L35" s="38"/>
      <c r="M35" s="144"/>
      <c r="N35" s="38"/>
      <c r="O35" s="38"/>
      <c r="P35" s="38"/>
      <c r="Q35" s="38"/>
      <c r="R35" s="38">
        <f t="shared" si="1"/>
        <v>0</v>
      </c>
      <c r="S35" s="38"/>
      <c r="T35" s="169">
        <f t="shared" si="2"/>
        <v>0</v>
      </c>
      <c r="U35" s="38"/>
      <c r="V35" s="38"/>
      <c r="W35" s="212">
        <f t="shared" si="3"/>
        <v>0</v>
      </c>
      <c r="X35" s="38"/>
      <c r="Y35" s="38"/>
      <c r="Z35" s="38"/>
      <c r="AA35" s="381">
        <f t="shared" si="4"/>
        <v>0</v>
      </c>
      <c r="AB35" s="163"/>
      <c r="AC35" s="163"/>
      <c r="AD35" s="38"/>
      <c r="AE35" s="171">
        <f t="shared" si="5"/>
        <v>0</v>
      </c>
      <c r="AF35" s="174">
        <f t="shared" si="6"/>
        <v>0</v>
      </c>
      <c r="AG35" s="459">
        <f t="shared" si="7"/>
        <v>0</v>
      </c>
    </row>
    <row r="36" spans="1:33" x14ac:dyDescent="0.25">
      <c r="A36" s="6"/>
      <c r="B36" s="64" t="s">
        <v>20</v>
      </c>
      <c r="C36" s="52"/>
      <c r="D36" s="463">
        <f>'Ср День 3 Нед 1'!AK36</f>
        <v>0</v>
      </c>
      <c r="E36" s="52"/>
      <c r="F36" s="38"/>
      <c r="G36" s="144"/>
      <c r="H36" s="38"/>
      <c r="I36" s="38"/>
      <c r="J36" s="38"/>
      <c r="K36" s="363">
        <f t="shared" si="0"/>
        <v>0</v>
      </c>
      <c r="L36" s="38"/>
      <c r="M36" s="144"/>
      <c r="N36" s="38"/>
      <c r="O36" s="38"/>
      <c r="P36" s="38"/>
      <c r="Q36" s="38"/>
      <c r="R36" s="38">
        <f t="shared" si="1"/>
        <v>0</v>
      </c>
      <c r="S36" s="38"/>
      <c r="T36" s="169">
        <f t="shared" si="2"/>
        <v>0</v>
      </c>
      <c r="U36" s="38"/>
      <c r="V36" s="38"/>
      <c r="W36" s="212">
        <f t="shared" si="3"/>
        <v>0</v>
      </c>
      <c r="X36" s="38"/>
      <c r="Y36" s="38"/>
      <c r="Z36" s="38"/>
      <c r="AA36" s="381">
        <f t="shared" si="4"/>
        <v>0</v>
      </c>
      <c r="AB36" s="163"/>
      <c r="AC36" s="163"/>
      <c r="AD36" s="38"/>
      <c r="AE36" s="171">
        <f t="shared" si="5"/>
        <v>0</v>
      </c>
      <c r="AF36" s="174">
        <f t="shared" si="6"/>
        <v>0</v>
      </c>
      <c r="AG36" s="459">
        <f t="shared" si="7"/>
        <v>0</v>
      </c>
    </row>
    <row r="37" spans="1:33" x14ac:dyDescent="0.25">
      <c r="A37" s="15">
        <v>27</v>
      </c>
      <c r="B37" s="19" t="s">
        <v>21</v>
      </c>
      <c r="C37" s="20" t="s">
        <v>12</v>
      </c>
      <c r="D37" s="463">
        <f>'Ср День 3 Нед 1'!AK37</f>
        <v>0</v>
      </c>
      <c r="E37" s="20"/>
      <c r="F37" s="38"/>
      <c r="G37" s="144"/>
      <c r="H37" s="38"/>
      <c r="I37" s="38"/>
      <c r="J37" s="38"/>
      <c r="K37" s="363">
        <f t="shared" si="0"/>
        <v>0</v>
      </c>
      <c r="L37" s="38"/>
      <c r="M37" s="144"/>
      <c r="N37" s="38"/>
      <c r="O37" s="38"/>
      <c r="P37" s="38"/>
      <c r="Q37" s="38"/>
      <c r="R37" s="38">
        <f t="shared" si="1"/>
        <v>0</v>
      </c>
      <c r="S37" s="38"/>
      <c r="T37" s="169">
        <f t="shared" si="2"/>
        <v>0</v>
      </c>
      <c r="U37" s="38"/>
      <c r="V37" s="38"/>
      <c r="W37" s="212">
        <f t="shared" si="3"/>
        <v>0</v>
      </c>
      <c r="X37" s="38"/>
      <c r="Y37" s="38"/>
      <c r="Z37" s="38"/>
      <c r="AA37" s="381">
        <f t="shared" si="4"/>
        <v>0</v>
      </c>
      <c r="AB37" s="163"/>
      <c r="AC37" s="163"/>
      <c r="AD37" s="38"/>
      <c r="AE37" s="171">
        <f t="shared" si="5"/>
        <v>0</v>
      </c>
      <c r="AF37" s="174">
        <f t="shared" si="6"/>
        <v>0</v>
      </c>
      <c r="AG37" s="459">
        <f t="shared" si="7"/>
        <v>0</v>
      </c>
    </row>
    <row r="38" spans="1:33" x14ac:dyDescent="0.25">
      <c r="A38" s="15">
        <v>28</v>
      </c>
      <c r="B38" s="19" t="s">
        <v>22</v>
      </c>
      <c r="C38" s="20" t="s">
        <v>12</v>
      </c>
      <c r="D38" s="463">
        <f>'Ср День 3 Нед 1'!AK38</f>
        <v>0</v>
      </c>
      <c r="E38" s="20"/>
      <c r="F38" s="38"/>
      <c r="G38" s="144"/>
      <c r="H38" s="38"/>
      <c r="I38" s="38"/>
      <c r="J38" s="38"/>
      <c r="K38" s="363">
        <f t="shared" si="0"/>
        <v>0</v>
      </c>
      <c r="L38" s="38"/>
      <c r="M38" s="144"/>
      <c r="N38" s="38"/>
      <c r="O38" s="38"/>
      <c r="P38" s="38"/>
      <c r="Q38" s="38"/>
      <c r="R38" s="38">
        <f t="shared" si="1"/>
        <v>0</v>
      </c>
      <c r="S38" s="38"/>
      <c r="T38" s="169">
        <f t="shared" si="2"/>
        <v>0</v>
      </c>
      <c r="U38" s="38"/>
      <c r="V38" s="38"/>
      <c r="W38" s="212">
        <f t="shared" si="3"/>
        <v>0</v>
      </c>
      <c r="X38" s="38"/>
      <c r="Y38" s="38"/>
      <c r="Z38" s="38"/>
      <c r="AA38" s="381">
        <f t="shared" si="4"/>
        <v>0</v>
      </c>
      <c r="AB38" s="163"/>
      <c r="AC38" s="163"/>
      <c r="AD38" s="38"/>
      <c r="AE38" s="171">
        <f t="shared" si="5"/>
        <v>0</v>
      </c>
      <c r="AF38" s="174">
        <f t="shared" si="6"/>
        <v>0</v>
      </c>
      <c r="AG38" s="459">
        <f t="shared" si="7"/>
        <v>0</v>
      </c>
    </row>
    <row r="39" spans="1:33" x14ac:dyDescent="0.25">
      <c r="A39" s="15">
        <v>29</v>
      </c>
      <c r="B39" s="31" t="s">
        <v>228</v>
      </c>
      <c r="C39" s="20" t="s">
        <v>12</v>
      </c>
      <c r="D39" s="463">
        <f>'Ср День 3 Нед 1'!AK39</f>
        <v>0</v>
      </c>
      <c r="E39" s="20"/>
      <c r="F39" s="38"/>
      <c r="G39" s="144"/>
      <c r="H39" s="38"/>
      <c r="I39" s="38"/>
      <c r="J39" s="38"/>
      <c r="K39" s="363">
        <f t="shared" ref="K39:K70" si="8">(F39+G39+H39+I39+J39)*$K$5</f>
        <v>0</v>
      </c>
      <c r="L39" s="38"/>
      <c r="M39" s="144"/>
      <c r="N39" s="38"/>
      <c r="O39" s="38"/>
      <c r="P39" s="38"/>
      <c r="Q39" s="38"/>
      <c r="R39" s="38">
        <f t="shared" si="1"/>
        <v>0</v>
      </c>
      <c r="S39" s="38"/>
      <c r="T39" s="169">
        <f t="shared" si="2"/>
        <v>0</v>
      </c>
      <c r="U39" s="38"/>
      <c r="V39" s="38"/>
      <c r="W39" s="212">
        <f t="shared" si="3"/>
        <v>0</v>
      </c>
      <c r="X39" s="38"/>
      <c r="Y39" s="38"/>
      <c r="Z39" s="38"/>
      <c r="AA39" s="381">
        <f t="shared" si="4"/>
        <v>0</v>
      </c>
      <c r="AB39" s="163"/>
      <c r="AC39" s="163"/>
      <c r="AD39" s="38"/>
      <c r="AE39" s="171">
        <f t="shared" si="5"/>
        <v>0</v>
      </c>
      <c r="AF39" s="174">
        <f t="shared" si="6"/>
        <v>0</v>
      </c>
      <c r="AG39" s="459">
        <f t="shared" si="7"/>
        <v>0</v>
      </c>
    </row>
    <row r="40" spans="1:33" x14ac:dyDescent="0.25">
      <c r="A40" s="6"/>
      <c r="B40" s="64" t="s">
        <v>23</v>
      </c>
      <c r="C40" s="52"/>
      <c r="D40" s="463">
        <f>'Ср День 3 Нед 1'!AK40</f>
        <v>0</v>
      </c>
      <c r="E40" s="52"/>
      <c r="F40" s="145"/>
      <c r="G40" s="146"/>
      <c r="H40" s="147"/>
      <c r="I40" s="147"/>
      <c r="J40" s="147"/>
      <c r="K40" s="363">
        <f t="shared" si="8"/>
        <v>0</v>
      </c>
      <c r="L40" s="145"/>
      <c r="M40" s="146"/>
      <c r="N40" s="147"/>
      <c r="O40" s="147"/>
      <c r="P40" s="147"/>
      <c r="Q40" s="147"/>
      <c r="R40" s="38">
        <f t="shared" si="1"/>
        <v>0</v>
      </c>
      <c r="S40" s="38"/>
      <c r="T40" s="169">
        <f t="shared" si="2"/>
        <v>0</v>
      </c>
      <c r="U40" s="147"/>
      <c r="V40" s="147"/>
      <c r="W40" s="212">
        <f t="shared" si="3"/>
        <v>0</v>
      </c>
      <c r="X40" s="147"/>
      <c r="Y40" s="147"/>
      <c r="Z40" s="147"/>
      <c r="AA40" s="381">
        <f t="shared" si="4"/>
        <v>0</v>
      </c>
      <c r="AB40" s="193"/>
      <c r="AC40" s="193"/>
      <c r="AD40" s="147"/>
      <c r="AE40" s="171">
        <f t="shared" si="5"/>
        <v>0</v>
      </c>
      <c r="AF40" s="174">
        <f t="shared" si="6"/>
        <v>0</v>
      </c>
      <c r="AG40" s="459">
        <f t="shared" si="7"/>
        <v>0</v>
      </c>
    </row>
    <row r="41" spans="1:33" x14ac:dyDescent="0.25">
      <c r="A41" s="15">
        <v>30</v>
      </c>
      <c r="B41" s="16" t="s">
        <v>24</v>
      </c>
      <c r="C41" s="17" t="s">
        <v>12</v>
      </c>
      <c r="D41" s="463">
        <f>'Ср День 3 Нед 1'!AK41</f>
        <v>0</v>
      </c>
      <c r="E41" s="20"/>
      <c r="F41" s="38"/>
      <c r="G41" s="144"/>
      <c r="H41" s="38"/>
      <c r="I41" s="38"/>
      <c r="J41" s="38"/>
      <c r="K41" s="363">
        <f t="shared" si="8"/>
        <v>0</v>
      </c>
      <c r="L41" s="38"/>
      <c r="M41" s="144"/>
      <c r="N41" s="38"/>
      <c r="O41" s="38"/>
      <c r="P41" s="38"/>
      <c r="Q41" s="38"/>
      <c r="R41" s="38">
        <f t="shared" si="1"/>
        <v>0</v>
      </c>
      <c r="S41" s="38"/>
      <c r="T41" s="169">
        <f t="shared" si="2"/>
        <v>0</v>
      </c>
      <c r="U41" s="38"/>
      <c r="V41" s="38"/>
      <c r="W41" s="212">
        <f t="shared" si="3"/>
        <v>0</v>
      </c>
      <c r="X41" s="38"/>
      <c r="Y41" s="38"/>
      <c r="Z41" s="38"/>
      <c r="AA41" s="381">
        <f t="shared" si="4"/>
        <v>0</v>
      </c>
      <c r="AB41" s="163"/>
      <c r="AC41" s="163"/>
      <c r="AD41" s="38"/>
      <c r="AE41" s="171">
        <f t="shared" si="5"/>
        <v>0</v>
      </c>
      <c r="AF41" s="174">
        <f t="shared" si="6"/>
        <v>0</v>
      </c>
      <c r="AG41" s="459">
        <f t="shared" si="7"/>
        <v>0</v>
      </c>
    </row>
    <row r="42" spans="1:33" x14ac:dyDescent="0.25">
      <c r="A42" s="15">
        <v>31</v>
      </c>
      <c r="B42" s="19" t="s">
        <v>25</v>
      </c>
      <c r="C42" s="20" t="s">
        <v>12</v>
      </c>
      <c r="D42" s="463">
        <f>'Ср День 3 Нед 1'!AK42</f>
        <v>0</v>
      </c>
      <c r="E42" s="20"/>
      <c r="F42" s="38"/>
      <c r="G42" s="144"/>
      <c r="H42" s="38"/>
      <c r="I42" s="38"/>
      <c r="J42" s="38"/>
      <c r="K42" s="363">
        <f t="shared" si="8"/>
        <v>0</v>
      </c>
      <c r="L42" s="38"/>
      <c r="M42" s="144"/>
      <c r="N42" s="38"/>
      <c r="O42" s="38"/>
      <c r="P42" s="38"/>
      <c r="Q42" s="38"/>
      <c r="R42" s="38">
        <f t="shared" si="1"/>
        <v>0</v>
      </c>
      <c r="S42" s="38"/>
      <c r="T42" s="169">
        <f t="shared" si="2"/>
        <v>0</v>
      </c>
      <c r="U42" s="38"/>
      <c r="V42" s="38"/>
      <c r="W42" s="212">
        <f t="shared" si="3"/>
        <v>0</v>
      </c>
      <c r="X42" s="170">
        <v>2.8000000000000001E-2</v>
      </c>
      <c r="Y42" s="38"/>
      <c r="Z42" s="38"/>
      <c r="AA42" s="381">
        <f t="shared" si="4"/>
        <v>0</v>
      </c>
      <c r="AB42" s="163"/>
      <c r="AC42" s="163"/>
      <c r="AD42" s="38"/>
      <c r="AE42" s="171">
        <f t="shared" si="5"/>
        <v>0</v>
      </c>
      <c r="AF42" s="174">
        <f t="shared" si="6"/>
        <v>0</v>
      </c>
      <c r="AG42" s="459">
        <f t="shared" si="7"/>
        <v>0</v>
      </c>
    </row>
    <row r="43" spans="1:33" x14ac:dyDescent="0.25">
      <c r="A43" s="15">
        <v>32</v>
      </c>
      <c r="B43" s="19" t="s">
        <v>26</v>
      </c>
      <c r="C43" s="20" t="s">
        <v>12</v>
      </c>
      <c r="D43" s="463">
        <f>'Ср День 3 Нед 1'!AK43</f>
        <v>0</v>
      </c>
      <c r="E43" s="20"/>
      <c r="F43" s="38"/>
      <c r="G43" s="144"/>
      <c r="H43" s="38"/>
      <c r="I43" s="38"/>
      <c r="J43" s="38"/>
      <c r="K43" s="363">
        <f t="shared" si="8"/>
        <v>0</v>
      </c>
      <c r="L43" s="38"/>
      <c r="M43" s="144"/>
      <c r="N43" s="38"/>
      <c r="O43" s="38"/>
      <c r="P43" s="38"/>
      <c r="Q43" s="38"/>
      <c r="R43" s="38">
        <f t="shared" si="1"/>
        <v>0</v>
      </c>
      <c r="S43" s="38"/>
      <c r="T43" s="169">
        <f t="shared" si="2"/>
        <v>0</v>
      </c>
      <c r="U43" s="38"/>
      <c r="V43" s="38"/>
      <c r="W43" s="212">
        <f t="shared" si="3"/>
        <v>0</v>
      </c>
      <c r="X43" s="38"/>
      <c r="Y43" s="38"/>
      <c r="Z43" s="38"/>
      <c r="AA43" s="381">
        <f t="shared" si="4"/>
        <v>0</v>
      </c>
      <c r="AB43" s="163"/>
      <c r="AC43" s="163"/>
      <c r="AD43" s="38"/>
      <c r="AE43" s="171">
        <f t="shared" si="5"/>
        <v>0</v>
      </c>
      <c r="AF43" s="174">
        <f t="shared" si="6"/>
        <v>0</v>
      </c>
      <c r="AG43" s="459">
        <f t="shared" si="7"/>
        <v>0</v>
      </c>
    </row>
    <row r="44" spans="1:33" x14ac:dyDescent="0.25">
      <c r="A44" s="15">
        <v>33</v>
      </c>
      <c r="B44" s="19" t="s">
        <v>27</v>
      </c>
      <c r="C44" s="20" t="s">
        <v>12</v>
      </c>
      <c r="D44" s="463">
        <f>'Ср День 3 Нед 1'!AK44</f>
        <v>0</v>
      </c>
      <c r="E44" s="20"/>
      <c r="F44" s="38"/>
      <c r="G44" s="144"/>
      <c r="H44" s="38"/>
      <c r="I44" s="38"/>
      <c r="J44" s="38"/>
      <c r="K44" s="363">
        <f t="shared" si="8"/>
        <v>0</v>
      </c>
      <c r="L44" s="38"/>
      <c r="M44" s="144"/>
      <c r="N44" s="38"/>
      <c r="O44" s="38"/>
      <c r="P44" s="38"/>
      <c r="Q44" s="38"/>
      <c r="R44" s="38">
        <f t="shared" si="1"/>
        <v>0</v>
      </c>
      <c r="S44" s="38"/>
      <c r="T44" s="169">
        <f t="shared" si="2"/>
        <v>0</v>
      </c>
      <c r="U44" s="38"/>
      <c r="V44" s="38"/>
      <c r="W44" s="212">
        <f t="shared" si="3"/>
        <v>0</v>
      </c>
      <c r="X44" s="38"/>
      <c r="Y44" s="38"/>
      <c r="Z44" s="38"/>
      <c r="AA44" s="381">
        <f t="shared" si="4"/>
        <v>0</v>
      </c>
      <c r="AB44" s="163"/>
      <c r="AC44" s="163"/>
      <c r="AD44" s="38"/>
      <c r="AE44" s="171">
        <f t="shared" si="5"/>
        <v>0</v>
      </c>
      <c r="AF44" s="174">
        <f t="shared" si="6"/>
        <v>0</v>
      </c>
      <c r="AG44" s="459">
        <f t="shared" si="7"/>
        <v>0</v>
      </c>
    </row>
    <row r="45" spans="1:33" x14ac:dyDescent="0.25">
      <c r="A45" s="15">
        <v>34</v>
      </c>
      <c r="B45" s="16" t="s">
        <v>28</v>
      </c>
      <c r="C45" s="17" t="s">
        <v>12</v>
      </c>
      <c r="D45" s="463">
        <f>'Ср День 3 Нед 1'!AK45</f>
        <v>0</v>
      </c>
      <c r="E45" s="20"/>
      <c r="F45" s="38"/>
      <c r="G45" s="144"/>
      <c r="H45" s="38"/>
      <c r="I45" s="38"/>
      <c r="J45" s="38"/>
      <c r="K45" s="363">
        <f t="shared" si="8"/>
        <v>0</v>
      </c>
      <c r="L45" s="38"/>
      <c r="M45" s="144"/>
      <c r="N45" s="38"/>
      <c r="O45" s="38"/>
      <c r="P45" s="38"/>
      <c r="Q45" s="38"/>
      <c r="R45" s="38">
        <f t="shared" si="1"/>
        <v>0</v>
      </c>
      <c r="S45" s="38"/>
      <c r="T45" s="169">
        <f t="shared" si="2"/>
        <v>0</v>
      </c>
      <c r="U45" s="38"/>
      <c r="V45" s="38"/>
      <c r="W45" s="212">
        <f t="shared" si="3"/>
        <v>0</v>
      </c>
      <c r="X45" s="38"/>
      <c r="Y45" s="38"/>
      <c r="Z45" s="38"/>
      <c r="AA45" s="381">
        <f t="shared" si="4"/>
        <v>0</v>
      </c>
      <c r="AB45" s="163"/>
      <c r="AC45" s="163"/>
      <c r="AD45" s="38"/>
      <c r="AE45" s="171">
        <f t="shared" si="5"/>
        <v>0</v>
      </c>
      <c r="AF45" s="174">
        <f t="shared" si="6"/>
        <v>0</v>
      </c>
      <c r="AG45" s="459">
        <f t="shared" si="7"/>
        <v>0</v>
      </c>
    </row>
    <row r="46" spans="1:33" x14ac:dyDescent="0.25">
      <c r="A46" s="15">
        <v>35</v>
      </c>
      <c r="B46" s="16" t="s">
        <v>29</v>
      </c>
      <c r="C46" s="17" t="s">
        <v>12</v>
      </c>
      <c r="D46" s="463">
        <f>'Ср День 3 Нед 1'!AK46</f>
        <v>0</v>
      </c>
      <c r="E46" s="20"/>
      <c r="F46" s="38"/>
      <c r="G46" s="144"/>
      <c r="H46" s="38"/>
      <c r="I46" s="38"/>
      <c r="J46" s="38"/>
      <c r="K46" s="363">
        <f t="shared" si="8"/>
        <v>0</v>
      </c>
      <c r="L46" s="38"/>
      <c r="M46" s="144"/>
      <c r="N46" s="38"/>
      <c r="O46" s="38"/>
      <c r="P46" s="38"/>
      <c r="Q46" s="38"/>
      <c r="R46" s="38">
        <f t="shared" si="1"/>
        <v>0</v>
      </c>
      <c r="S46" s="38"/>
      <c r="T46" s="169">
        <f t="shared" si="2"/>
        <v>0</v>
      </c>
      <c r="U46" s="38"/>
      <c r="V46" s="38"/>
      <c r="W46" s="212">
        <f t="shared" si="3"/>
        <v>0</v>
      </c>
      <c r="X46" s="38"/>
      <c r="Y46" s="38"/>
      <c r="Z46" s="38"/>
      <c r="AA46" s="381">
        <f t="shared" si="4"/>
        <v>0</v>
      </c>
      <c r="AB46" s="163"/>
      <c r="AC46" s="163"/>
      <c r="AD46" s="38"/>
      <c r="AE46" s="171">
        <f t="shared" si="5"/>
        <v>0</v>
      </c>
      <c r="AF46" s="174">
        <f t="shared" si="6"/>
        <v>0</v>
      </c>
      <c r="AG46" s="459">
        <f t="shared" si="7"/>
        <v>0</v>
      </c>
    </row>
    <row r="47" spans="1:33" x14ac:dyDescent="0.25">
      <c r="A47" s="15">
        <v>36</v>
      </c>
      <c r="B47" s="16" t="s">
        <v>30</v>
      </c>
      <c r="C47" s="17" t="s">
        <v>12</v>
      </c>
      <c r="D47" s="463">
        <f>'Ср День 3 Нед 1'!AK47</f>
        <v>0</v>
      </c>
      <c r="E47" s="20"/>
      <c r="F47" s="38"/>
      <c r="G47" s="144"/>
      <c r="H47" s="38"/>
      <c r="I47" s="38"/>
      <c r="J47" s="38"/>
      <c r="K47" s="363">
        <f t="shared" si="8"/>
        <v>0</v>
      </c>
      <c r="L47" s="38"/>
      <c r="M47" s="144"/>
      <c r="N47" s="38"/>
      <c r="O47" s="38"/>
      <c r="P47" s="38"/>
      <c r="Q47" s="38"/>
      <c r="R47" s="38">
        <f t="shared" si="1"/>
        <v>0</v>
      </c>
      <c r="S47" s="38"/>
      <c r="T47" s="169">
        <f t="shared" si="2"/>
        <v>0</v>
      </c>
      <c r="U47" s="38"/>
      <c r="V47" s="38"/>
      <c r="W47" s="212">
        <f t="shared" si="3"/>
        <v>0</v>
      </c>
      <c r="X47" s="38"/>
      <c r="Y47" s="38"/>
      <c r="Z47" s="38"/>
      <c r="AA47" s="381">
        <f t="shared" si="4"/>
        <v>0</v>
      </c>
      <c r="AB47" s="163"/>
      <c r="AC47" s="163"/>
      <c r="AD47" s="38"/>
      <c r="AE47" s="171">
        <f t="shared" si="5"/>
        <v>0</v>
      </c>
      <c r="AF47" s="174">
        <f t="shared" si="6"/>
        <v>0</v>
      </c>
      <c r="AG47" s="459">
        <f t="shared" si="7"/>
        <v>0</v>
      </c>
    </row>
    <row r="48" spans="1:33" x14ac:dyDescent="0.25">
      <c r="A48" s="15">
        <v>37</v>
      </c>
      <c r="B48" s="16" t="s">
        <v>31</v>
      </c>
      <c r="C48" s="17" t="s">
        <v>12</v>
      </c>
      <c r="D48" s="463">
        <f>'Ср День 3 Нед 1'!AK48</f>
        <v>0</v>
      </c>
      <c r="E48" s="20"/>
      <c r="F48" s="38"/>
      <c r="G48" s="144"/>
      <c r="H48" s="38"/>
      <c r="I48" s="38"/>
      <c r="J48" s="38"/>
      <c r="K48" s="363">
        <f t="shared" si="8"/>
        <v>0</v>
      </c>
      <c r="L48" s="38"/>
      <c r="M48" s="144"/>
      <c r="N48" s="38"/>
      <c r="O48" s="38"/>
      <c r="P48" s="38"/>
      <c r="Q48" s="38"/>
      <c r="R48" s="38">
        <f t="shared" si="1"/>
        <v>0</v>
      </c>
      <c r="S48" s="38"/>
      <c r="T48" s="169">
        <f t="shared" si="2"/>
        <v>0</v>
      </c>
      <c r="U48" s="38"/>
      <c r="V48" s="38"/>
      <c r="W48" s="212">
        <f t="shared" si="3"/>
        <v>0</v>
      </c>
      <c r="X48" s="38"/>
      <c r="Y48" s="38"/>
      <c r="Z48" s="38"/>
      <c r="AA48" s="381">
        <f t="shared" si="4"/>
        <v>0</v>
      </c>
      <c r="AB48" s="163"/>
      <c r="AC48" s="163"/>
      <c r="AD48" s="38"/>
      <c r="AE48" s="171">
        <f t="shared" si="5"/>
        <v>0</v>
      </c>
      <c r="AF48" s="174">
        <f t="shared" si="6"/>
        <v>0</v>
      </c>
      <c r="AG48" s="459">
        <f t="shared" si="7"/>
        <v>0</v>
      </c>
    </row>
    <row r="49" spans="1:33" x14ac:dyDescent="0.25">
      <c r="A49" s="15">
        <v>38</v>
      </c>
      <c r="B49" s="16" t="s">
        <v>32</v>
      </c>
      <c r="C49" s="17" t="s">
        <v>12</v>
      </c>
      <c r="D49" s="463">
        <f>'Ср День 3 Нед 1'!AK49</f>
        <v>0</v>
      </c>
      <c r="E49" s="20"/>
      <c r="F49" s="38"/>
      <c r="G49" s="144"/>
      <c r="H49" s="38"/>
      <c r="I49" s="38"/>
      <c r="J49" s="38"/>
      <c r="K49" s="363">
        <f t="shared" si="8"/>
        <v>0</v>
      </c>
      <c r="L49" s="38"/>
      <c r="M49" s="144"/>
      <c r="N49" s="38"/>
      <c r="O49" s="38"/>
      <c r="P49" s="38"/>
      <c r="Q49" s="38"/>
      <c r="R49" s="38">
        <f t="shared" si="1"/>
        <v>0</v>
      </c>
      <c r="S49" s="38"/>
      <c r="T49" s="169">
        <f t="shared" si="2"/>
        <v>0</v>
      </c>
      <c r="U49" s="38"/>
      <c r="V49" s="38"/>
      <c r="W49" s="212">
        <f t="shared" si="3"/>
        <v>0</v>
      </c>
      <c r="X49" s="38"/>
      <c r="Y49" s="38"/>
      <c r="Z49" s="38"/>
      <c r="AA49" s="381">
        <f t="shared" si="4"/>
        <v>0</v>
      </c>
      <c r="AB49" s="163"/>
      <c r="AC49" s="163"/>
      <c r="AD49" s="38"/>
      <c r="AE49" s="171">
        <f t="shared" si="5"/>
        <v>0</v>
      </c>
      <c r="AF49" s="174">
        <f t="shared" si="6"/>
        <v>0</v>
      </c>
      <c r="AG49" s="459">
        <f t="shared" si="7"/>
        <v>0</v>
      </c>
    </row>
    <row r="50" spans="1:33" x14ac:dyDescent="0.25">
      <c r="A50" s="15">
        <v>39</v>
      </c>
      <c r="B50" s="16" t="s">
        <v>33</v>
      </c>
      <c r="C50" s="17" t="s">
        <v>12</v>
      </c>
      <c r="D50" s="463">
        <f>'Ср День 3 Нед 1'!AK50</f>
        <v>0</v>
      </c>
      <c r="E50" s="20"/>
      <c r="F50" s="38"/>
      <c r="G50" s="144"/>
      <c r="H50" s="38"/>
      <c r="I50" s="38"/>
      <c r="J50" s="38"/>
      <c r="K50" s="363">
        <f t="shared" si="8"/>
        <v>0</v>
      </c>
      <c r="L50" s="38"/>
      <c r="M50" s="144"/>
      <c r="N50" s="38"/>
      <c r="O50" s="38"/>
      <c r="P50" s="38"/>
      <c r="Q50" s="38"/>
      <c r="R50" s="38">
        <f t="shared" si="1"/>
        <v>0</v>
      </c>
      <c r="S50" s="38"/>
      <c r="T50" s="169">
        <f t="shared" si="2"/>
        <v>0</v>
      </c>
      <c r="U50" s="38"/>
      <c r="V50" s="38"/>
      <c r="W50" s="212">
        <f t="shared" si="3"/>
        <v>0</v>
      </c>
      <c r="X50" s="38"/>
      <c r="Y50" s="38"/>
      <c r="Z50" s="38"/>
      <c r="AA50" s="381">
        <f t="shared" si="4"/>
        <v>0</v>
      </c>
      <c r="AB50" s="163"/>
      <c r="AC50" s="163"/>
      <c r="AD50" s="38"/>
      <c r="AE50" s="171">
        <f t="shared" si="5"/>
        <v>0</v>
      </c>
      <c r="AF50" s="174">
        <f t="shared" si="6"/>
        <v>0</v>
      </c>
      <c r="AG50" s="459">
        <f t="shared" si="7"/>
        <v>0</v>
      </c>
    </row>
    <row r="51" spans="1:33" x14ac:dyDescent="0.25">
      <c r="A51" s="15">
        <v>40</v>
      </c>
      <c r="B51" s="16" t="s">
        <v>34</v>
      </c>
      <c r="C51" s="17" t="s">
        <v>12</v>
      </c>
      <c r="D51" s="463">
        <f>'Ср День 3 Нед 1'!AK51</f>
        <v>0</v>
      </c>
      <c r="E51" s="20"/>
      <c r="F51" s="38"/>
      <c r="G51" s="144"/>
      <c r="H51" s="38"/>
      <c r="I51" s="38"/>
      <c r="J51" s="38"/>
      <c r="K51" s="363">
        <f t="shared" si="8"/>
        <v>0</v>
      </c>
      <c r="L51" s="38"/>
      <c r="M51" s="144"/>
      <c r="N51" s="38"/>
      <c r="O51" s="38"/>
      <c r="P51" s="38"/>
      <c r="Q51" s="38"/>
      <c r="R51" s="38">
        <f t="shared" si="1"/>
        <v>0</v>
      </c>
      <c r="S51" s="38"/>
      <c r="T51" s="169">
        <f t="shared" si="2"/>
        <v>0</v>
      </c>
      <c r="U51" s="38"/>
      <c r="V51" s="38"/>
      <c r="W51" s="212">
        <f t="shared" si="3"/>
        <v>0</v>
      </c>
      <c r="X51" s="38"/>
      <c r="Y51" s="38"/>
      <c r="Z51" s="38"/>
      <c r="AA51" s="381">
        <f t="shared" si="4"/>
        <v>0</v>
      </c>
      <c r="AB51" s="231">
        <v>5.0000000000000001E-3</v>
      </c>
      <c r="AC51" s="163"/>
      <c r="AD51" s="38"/>
      <c r="AE51" s="171">
        <f t="shared" si="5"/>
        <v>0</v>
      </c>
      <c r="AF51" s="174">
        <f t="shared" si="6"/>
        <v>0</v>
      </c>
      <c r="AG51" s="459">
        <f t="shared" si="7"/>
        <v>0</v>
      </c>
    </row>
    <row r="52" spans="1:33" x14ac:dyDescent="0.25">
      <c r="A52" s="15">
        <v>41</v>
      </c>
      <c r="B52" s="19" t="s">
        <v>35</v>
      </c>
      <c r="C52" s="20" t="s">
        <v>12</v>
      </c>
      <c r="D52" s="463">
        <f>'Ср День 3 Нед 1'!AK52</f>
        <v>0</v>
      </c>
      <c r="E52" s="20"/>
      <c r="F52" s="38"/>
      <c r="G52" s="144"/>
      <c r="H52" s="38"/>
      <c r="I52" s="38"/>
      <c r="J52" s="38"/>
      <c r="K52" s="363">
        <f t="shared" si="8"/>
        <v>0</v>
      </c>
      <c r="L52" s="38"/>
      <c r="M52" s="144"/>
      <c r="N52" s="38"/>
      <c r="O52" s="38"/>
      <c r="P52" s="38"/>
      <c r="Q52" s="38"/>
      <c r="R52" s="38">
        <f t="shared" si="1"/>
        <v>0</v>
      </c>
      <c r="S52" s="38"/>
      <c r="T52" s="169">
        <f t="shared" si="2"/>
        <v>0</v>
      </c>
      <c r="U52" s="38"/>
      <c r="V52" s="38"/>
      <c r="W52" s="212">
        <f t="shared" si="3"/>
        <v>0</v>
      </c>
      <c r="X52" s="38"/>
      <c r="Y52" s="38"/>
      <c r="Z52" s="38"/>
      <c r="AA52" s="381">
        <f t="shared" si="4"/>
        <v>0</v>
      </c>
      <c r="AB52" s="163"/>
      <c r="AC52" s="163"/>
      <c r="AD52" s="38"/>
      <c r="AE52" s="171">
        <f t="shared" si="5"/>
        <v>0</v>
      </c>
      <c r="AF52" s="174">
        <f t="shared" si="6"/>
        <v>0</v>
      </c>
      <c r="AG52" s="459">
        <f t="shared" si="7"/>
        <v>0</v>
      </c>
    </row>
    <row r="53" spans="1:33" x14ac:dyDescent="0.25">
      <c r="A53" s="15">
        <v>42</v>
      </c>
      <c r="B53" s="22" t="s">
        <v>39</v>
      </c>
      <c r="C53" s="23" t="s">
        <v>12</v>
      </c>
      <c r="D53" s="463">
        <f>'Ср День 3 Нед 1'!AK53</f>
        <v>0</v>
      </c>
      <c r="E53" s="31"/>
      <c r="F53" s="38"/>
      <c r="G53" s="144"/>
      <c r="H53" s="38"/>
      <c r="I53" s="38"/>
      <c r="J53" s="38"/>
      <c r="K53" s="363">
        <f t="shared" si="8"/>
        <v>0</v>
      </c>
      <c r="L53" s="38"/>
      <c r="M53" s="144"/>
      <c r="N53" s="38"/>
      <c r="O53" s="38"/>
      <c r="P53" s="38"/>
      <c r="Q53" s="38"/>
      <c r="R53" s="38">
        <f t="shared" si="1"/>
        <v>0</v>
      </c>
      <c r="S53" s="38"/>
      <c r="T53" s="169">
        <f t="shared" si="2"/>
        <v>0</v>
      </c>
      <c r="U53" s="38"/>
      <c r="V53" s="38"/>
      <c r="W53" s="212">
        <f t="shared" si="3"/>
        <v>0</v>
      </c>
      <c r="X53" s="38"/>
      <c r="Y53" s="38"/>
      <c r="Z53" s="38"/>
      <c r="AA53" s="381">
        <f t="shared" si="4"/>
        <v>0</v>
      </c>
      <c r="AB53" s="163"/>
      <c r="AC53" s="163"/>
      <c r="AD53" s="38"/>
      <c r="AE53" s="171">
        <f t="shared" si="5"/>
        <v>0</v>
      </c>
      <c r="AF53" s="174">
        <f t="shared" si="6"/>
        <v>0</v>
      </c>
      <c r="AG53" s="459">
        <f t="shared" si="7"/>
        <v>0</v>
      </c>
    </row>
    <row r="54" spans="1:33" x14ac:dyDescent="0.25">
      <c r="A54" s="15">
        <v>43</v>
      </c>
      <c r="B54" s="19" t="s">
        <v>189</v>
      </c>
      <c r="C54" s="20" t="s">
        <v>12</v>
      </c>
      <c r="D54" s="463">
        <f>'Ср День 3 Нед 1'!AK54</f>
        <v>0</v>
      </c>
      <c r="E54" s="20"/>
      <c r="F54" s="38"/>
      <c r="G54" s="144"/>
      <c r="H54" s="38"/>
      <c r="I54" s="38"/>
      <c r="J54" s="38"/>
      <c r="K54" s="363">
        <f t="shared" si="8"/>
        <v>0</v>
      </c>
      <c r="L54" s="38"/>
      <c r="M54" s="144"/>
      <c r="N54" s="38"/>
      <c r="O54" s="38"/>
      <c r="P54" s="38"/>
      <c r="Q54" s="38"/>
      <c r="R54" s="38">
        <f t="shared" si="1"/>
        <v>0</v>
      </c>
      <c r="S54" s="38"/>
      <c r="T54" s="169">
        <f t="shared" si="2"/>
        <v>0</v>
      </c>
      <c r="U54" s="38"/>
      <c r="V54" s="38"/>
      <c r="W54" s="212">
        <f t="shared" si="3"/>
        <v>0</v>
      </c>
      <c r="X54" s="38"/>
      <c r="Y54" s="38"/>
      <c r="Z54" s="38"/>
      <c r="AA54" s="381">
        <f t="shared" si="4"/>
        <v>0</v>
      </c>
      <c r="AB54" s="163"/>
      <c r="AC54" s="163"/>
      <c r="AD54" s="38"/>
      <c r="AE54" s="171">
        <f t="shared" si="5"/>
        <v>0</v>
      </c>
      <c r="AF54" s="174">
        <f t="shared" si="6"/>
        <v>0</v>
      </c>
      <c r="AG54" s="459">
        <f t="shared" si="7"/>
        <v>0</v>
      </c>
    </row>
    <row r="55" spans="1:33" x14ac:dyDescent="0.25">
      <c r="A55" s="15">
        <v>44</v>
      </c>
      <c r="B55" s="16" t="s">
        <v>36</v>
      </c>
      <c r="C55" s="17" t="s">
        <v>12</v>
      </c>
      <c r="D55" s="463">
        <f>'Ср День 3 Нед 1'!AK55</f>
        <v>0</v>
      </c>
      <c r="E55" s="20"/>
      <c r="F55" s="38"/>
      <c r="G55" s="144"/>
      <c r="H55" s="38"/>
      <c r="I55" s="38"/>
      <c r="J55" s="38"/>
      <c r="K55" s="363">
        <f t="shared" si="8"/>
        <v>0</v>
      </c>
      <c r="L55" s="38"/>
      <c r="M55" s="144"/>
      <c r="N55" s="38"/>
      <c r="O55" s="38"/>
      <c r="P55" s="38"/>
      <c r="Q55" s="38"/>
      <c r="R55" s="38">
        <f t="shared" si="1"/>
        <v>0</v>
      </c>
      <c r="S55" s="38"/>
      <c r="T55" s="169">
        <f t="shared" si="2"/>
        <v>0</v>
      </c>
      <c r="U55" s="38"/>
      <c r="V55" s="38"/>
      <c r="W55" s="212">
        <f t="shared" si="3"/>
        <v>0</v>
      </c>
      <c r="X55" s="38"/>
      <c r="Y55" s="38"/>
      <c r="Z55" s="38"/>
      <c r="AA55" s="381">
        <f t="shared" si="4"/>
        <v>0</v>
      </c>
      <c r="AB55" s="163"/>
      <c r="AC55" s="163"/>
      <c r="AD55" s="38"/>
      <c r="AE55" s="171">
        <f t="shared" si="5"/>
        <v>0</v>
      </c>
      <c r="AF55" s="174">
        <f t="shared" si="6"/>
        <v>0</v>
      </c>
      <c r="AG55" s="459">
        <f t="shared" si="7"/>
        <v>0</v>
      </c>
    </row>
    <row r="56" spans="1:33" x14ac:dyDescent="0.25">
      <c r="A56" s="15">
        <v>45</v>
      </c>
      <c r="B56" s="16" t="s">
        <v>37</v>
      </c>
      <c r="C56" s="17" t="s">
        <v>12</v>
      </c>
      <c r="D56" s="463">
        <f>'Ср День 3 Нед 1'!AK56</f>
        <v>0</v>
      </c>
      <c r="E56" s="20"/>
      <c r="F56" s="38"/>
      <c r="G56" s="144"/>
      <c r="H56" s="38"/>
      <c r="I56" s="434">
        <v>0.01</v>
      </c>
      <c r="J56" s="38"/>
      <c r="K56" s="363">
        <f t="shared" si="8"/>
        <v>0</v>
      </c>
      <c r="L56" s="38"/>
      <c r="M56" s="144"/>
      <c r="N56" s="38"/>
      <c r="O56" s="434">
        <v>0.01</v>
      </c>
      <c r="P56" s="38"/>
      <c r="Q56" s="38"/>
      <c r="R56" s="38">
        <f t="shared" si="1"/>
        <v>0</v>
      </c>
      <c r="S56" s="38"/>
      <c r="T56" s="169">
        <f t="shared" si="2"/>
        <v>0</v>
      </c>
      <c r="U56" s="38"/>
      <c r="V56" s="212">
        <v>0.01</v>
      </c>
      <c r="W56" s="212">
        <f t="shared" si="3"/>
        <v>0</v>
      </c>
      <c r="X56" s="170">
        <v>8.0000000000000004E-4</v>
      </c>
      <c r="Y56" s="170">
        <v>0.01</v>
      </c>
      <c r="Z56" s="38"/>
      <c r="AA56" s="381">
        <f t="shared" si="4"/>
        <v>0</v>
      </c>
      <c r="AB56" s="163"/>
      <c r="AC56" s="231">
        <v>0.01</v>
      </c>
      <c r="AD56" s="38"/>
      <c r="AE56" s="171">
        <f t="shared" si="5"/>
        <v>0</v>
      </c>
      <c r="AF56" s="174">
        <f t="shared" si="6"/>
        <v>0</v>
      </c>
      <c r="AG56" s="459">
        <f t="shared" si="7"/>
        <v>0</v>
      </c>
    </row>
    <row r="57" spans="1:33" x14ac:dyDescent="0.25">
      <c r="A57" s="15">
        <v>46</v>
      </c>
      <c r="B57" s="16" t="s">
        <v>38</v>
      </c>
      <c r="C57" s="17" t="s">
        <v>12</v>
      </c>
      <c r="D57" s="463">
        <f>'Ср День 3 Нед 1'!AK57</f>
        <v>0</v>
      </c>
      <c r="E57" s="20"/>
      <c r="F57" s="38"/>
      <c r="G57" s="435">
        <v>5.9999999999999995E-4</v>
      </c>
      <c r="H57" s="434">
        <v>5.0000000000000001E-4</v>
      </c>
      <c r="I57" s="38"/>
      <c r="J57" s="38"/>
      <c r="K57" s="363">
        <f t="shared" si="8"/>
        <v>0</v>
      </c>
      <c r="L57" s="38"/>
      <c r="M57" s="435">
        <v>6.0000000000000001E-3</v>
      </c>
      <c r="N57" s="434">
        <v>5.0000000000000001E-4</v>
      </c>
      <c r="O57" s="38"/>
      <c r="P57" s="38"/>
      <c r="Q57" s="38"/>
      <c r="R57" s="38">
        <f t="shared" si="1"/>
        <v>0</v>
      </c>
      <c r="S57" s="38"/>
      <c r="T57" s="169">
        <f t="shared" si="2"/>
        <v>0</v>
      </c>
      <c r="U57" s="38"/>
      <c r="V57" s="38"/>
      <c r="W57" s="212">
        <f t="shared" si="3"/>
        <v>0</v>
      </c>
      <c r="X57" s="170">
        <v>4.0000000000000002E-4</v>
      </c>
      <c r="Y57" s="38"/>
      <c r="Z57" s="38"/>
      <c r="AA57" s="381">
        <f t="shared" si="4"/>
        <v>0</v>
      </c>
      <c r="AB57" s="231">
        <v>1E-3</v>
      </c>
      <c r="AC57" s="163"/>
      <c r="AD57" s="38"/>
      <c r="AE57" s="171">
        <f t="shared" si="5"/>
        <v>0</v>
      </c>
      <c r="AF57" s="174">
        <f t="shared" si="6"/>
        <v>0</v>
      </c>
      <c r="AG57" s="459">
        <f t="shared" si="7"/>
        <v>0</v>
      </c>
    </row>
    <row r="58" spans="1:33" x14ac:dyDescent="0.25">
      <c r="A58" s="15">
        <v>47</v>
      </c>
      <c r="B58" s="16" t="s">
        <v>14</v>
      </c>
      <c r="C58" s="17" t="s">
        <v>12</v>
      </c>
      <c r="D58" s="463">
        <f>'Ср День 3 Нед 1'!AK58</f>
        <v>0</v>
      </c>
      <c r="E58" s="20"/>
      <c r="F58" s="38"/>
      <c r="G58" s="435">
        <v>8.9999999999999993E-3</v>
      </c>
      <c r="H58" s="38"/>
      <c r="I58" s="38"/>
      <c r="J58" s="38"/>
      <c r="K58" s="363">
        <f t="shared" si="8"/>
        <v>0</v>
      </c>
      <c r="L58" s="38"/>
      <c r="M58" s="435">
        <v>8.9999999999999993E-3</v>
      </c>
      <c r="N58" s="38"/>
      <c r="O58" s="38"/>
      <c r="P58" s="38"/>
      <c r="Q58" s="38"/>
      <c r="R58" s="38">
        <f t="shared" si="1"/>
        <v>0</v>
      </c>
      <c r="S58" s="38"/>
      <c r="T58" s="169">
        <f t="shared" si="2"/>
        <v>0</v>
      </c>
      <c r="U58" s="38"/>
      <c r="V58" s="38"/>
      <c r="W58" s="212">
        <f t="shared" si="3"/>
        <v>0</v>
      </c>
      <c r="X58" s="38"/>
      <c r="Y58" s="38"/>
      <c r="Z58" s="38"/>
      <c r="AA58" s="381">
        <f t="shared" si="4"/>
        <v>0</v>
      </c>
      <c r="AB58" s="163"/>
      <c r="AC58" s="163"/>
      <c r="AD58" s="38"/>
      <c r="AE58" s="171">
        <f t="shared" si="5"/>
        <v>0</v>
      </c>
      <c r="AF58" s="174">
        <f t="shared" si="6"/>
        <v>0</v>
      </c>
      <c r="AG58" s="459">
        <f t="shared" si="7"/>
        <v>0</v>
      </c>
    </row>
    <row r="59" spans="1:33" x14ac:dyDescent="0.25">
      <c r="A59" s="15">
        <v>48</v>
      </c>
      <c r="B59" s="22" t="s">
        <v>190</v>
      </c>
      <c r="C59" s="17" t="s">
        <v>12</v>
      </c>
      <c r="D59" s="463">
        <f>'Ср День 3 Нед 1'!AK59</f>
        <v>0</v>
      </c>
      <c r="E59" s="20"/>
      <c r="F59" s="38"/>
      <c r="G59" s="144"/>
      <c r="H59" s="38"/>
      <c r="I59" s="38"/>
      <c r="J59" s="38"/>
      <c r="K59" s="363">
        <f t="shared" si="8"/>
        <v>0</v>
      </c>
      <c r="L59" s="38"/>
      <c r="M59" s="144"/>
      <c r="N59" s="38"/>
      <c r="O59" s="38"/>
      <c r="P59" s="38"/>
      <c r="Q59" s="38"/>
      <c r="R59" s="38">
        <f t="shared" si="1"/>
        <v>0</v>
      </c>
      <c r="S59" s="38"/>
      <c r="T59" s="169">
        <f t="shared" si="2"/>
        <v>0</v>
      </c>
      <c r="U59" s="38"/>
      <c r="V59" s="38"/>
      <c r="W59" s="212">
        <f t="shared" si="3"/>
        <v>0</v>
      </c>
      <c r="X59" s="38"/>
      <c r="Y59" s="38"/>
      <c r="Z59" s="38"/>
      <c r="AA59" s="381">
        <f t="shared" si="4"/>
        <v>0</v>
      </c>
      <c r="AB59" s="163"/>
      <c r="AC59" s="163"/>
      <c r="AD59" s="38"/>
      <c r="AE59" s="171">
        <f t="shared" si="5"/>
        <v>0</v>
      </c>
      <c r="AF59" s="174">
        <f t="shared" si="6"/>
        <v>0</v>
      </c>
      <c r="AG59" s="459">
        <f t="shared" si="7"/>
        <v>0</v>
      </c>
    </row>
    <row r="60" spans="1:33" x14ac:dyDescent="0.25">
      <c r="A60" s="15">
        <v>49</v>
      </c>
      <c r="B60" s="22" t="s">
        <v>191</v>
      </c>
      <c r="C60" s="17" t="s">
        <v>12</v>
      </c>
      <c r="D60" s="463">
        <f>'Ср День 3 Нед 1'!AK60</f>
        <v>0</v>
      </c>
      <c r="E60" s="20"/>
      <c r="F60" s="38"/>
      <c r="G60" s="144"/>
      <c r="H60" s="38"/>
      <c r="I60" s="38"/>
      <c r="J60" s="38"/>
      <c r="K60" s="363">
        <f t="shared" si="8"/>
        <v>0</v>
      </c>
      <c r="L60" s="38"/>
      <c r="M60" s="144"/>
      <c r="N60" s="38"/>
      <c r="O60" s="38"/>
      <c r="P60" s="38"/>
      <c r="Q60" s="38"/>
      <c r="R60" s="38">
        <f t="shared" si="1"/>
        <v>0</v>
      </c>
      <c r="S60" s="38"/>
      <c r="T60" s="169">
        <f t="shared" si="2"/>
        <v>0</v>
      </c>
      <c r="U60" s="38"/>
      <c r="V60" s="38"/>
      <c r="W60" s="212">
        <f t="shared" si="3"/>
        <v>0</v>
      </c>
      <c r="X60" s="38"/>
      <c r="Y60" s="38"/>
      <c r="Z60" s="38"/>
      <c r="AA60" s="381">
        <f t="shared" si="4"/>
        <v>0</v>
      </c>
      <c r="AB60" s="163"/>
      <c r="AC60" s="163"/>
      <c r="AD60" s="38"/>
      <c r="AE60" s="171">
        <f t="shared" si="5"/>
        <v>0</v>
      </c>
      <c r="AF60" s="174">
        <f t="shared" si="6"/>
        <v>0</v>
      </c>
      <c r="AG60" s="459">
        <f t="shared" si="7"/>
        <v>0</v>
      </c>
    </row>
    <row r="61" spans="1:33" x14ac:dyDescent="0.25">
      <c r="A61" s="6"/>
      <c r="B61" s="64" t="s">
        <v>51</v>
      </c>
      <c r="C61" s="7"/>
      <c r="D61" s="463">
        <f>'Ср День 3 Нед 1'!AK61</f>
        <v>0</v>
      </c>
      <c r="E61" s="7"/>
      <c r="F61" s="38"/>
      <c r="G61" s="144"/>
      <c r="H61" s="38"/>
      <c r="I61" s="38"/>
      <c r="J61" s="38"/>
      <c r="K61" s="363">
        <f t="shared" si="8"/>
        <v>0</v>
      </c>
      <c r="L61" s="38"/>
      <c r="M61" s="144"/>
      <c r="N61" s="38"/>
      <c r="O61" s="38"/>
      <c r="P61" s="38"/>
      <c r="Q61" s="38"/>
      <c r="R61" s="38">
        <f t="shared" si="1"/>
        <v>0</v>
      </c>
      <c r="S61" s="38"/>
      <c r="T61" s="169">
        <f t="shared" si="2"/>
        <v>0</v>
      </c>
      <c r="U61" s="38"/>
      <c r="V61" s="38"/>
      <c r="W61" s="212">
        <f t="shared" si="3"/>
        <v>0</v>
      </c>
      <c r="X61" s="38"/>
      <c r="Y61" s="38"/>
      <c r="Z61" s="38"/>
      <c r="AA61" s="381">
        <f t="shared" si="4"/>
        <v>0</v>
      </c>
      <c r="AB61" s="163"/>
      <c r="AC61" s="163"/>
      <c r="AD61" s="38"/>
      <c r="AE61" s="171">
        <f t="shared" si="5"/>
        <v>0</v>
      </c>
      <c r="AF61" s="174">
        <f t="shared" si="6"/>
        <v>0</v>
      </c>
      <c r="AG61" s="459">
        <f t="shared" si="7"/>
        <v>0</v>
      </c>
    </row>
    <row r="62" spans="1:33" x14ac:dyDescent="0.25">
      <c r="A62" s="67">
        <v>50</v>
      </c>
      <c r="B62" s="19" t="s">
        <v>52</v>
      </c>
      <c r="C62" s="20" t="s">
        <v>12</v>
      </c>
      <c r="D62" s="463">
        <f>'Ср День 3 Нед 1'!AK62</f>
        <v>0</v>
      </c>
      <c r="E62" s="20"/>
      <c r="F62" s="38"/>
      <c r="G62" s="144"/>
      <c r="H62" s="38"/>
      <c r="I62" s="38"/>
      <c r="J62" s="38"/>
      <c r="K62" s="363">
        <f t="shared" si="8"/>
        <v>0</v>
      </c>
      <c r="L62" s="38"/>
      <c r="M62" s="144"/>
      <c r="N62" s="38"/>
      <c r="O62" s="38"/>
      <c r="P62" s="38"/>
      <c r="Q62" s="38"/>
      <c r="R62" s="38">
        <f t="shared" si="1"/>
        <v>0</v>
      </c>
      <c r="S62" s="38"/>
      <c r="T62" s="169">
        <f t="shared" si="2"/>
        <v>0</v>
      </c>
      <c r="U62" s="38"/>
      <c r="V62" s="38"/>
      <c r="W62" s="212">
        <f t="shared" si="3"/>
        <v>0</v>
      </c>
      <c r="X62" s="38"/>
      <c r="Y62" s="38"/>
      <c r="Z62" s="38"/>
      <c r="AA62" s="381">
        <f t="shared" si="4"/>
        <v>0</v>
      </c>
      <c r="AB62" s="163"/>
      <c r="AC62" s="163"/>
      <c r="AD62" s="38"/>
      <c r="AE62" s="171">
        <f t="shared" si="5"/>
        <v>0</v>
      </c>
      <c r="AF62" s="174">
        <f t="shared" si="6"/>
        <v>0</v>
      </c>
      <c r="AG62" s="459">
        <f t="shared" si="7"/>
        <v>0</v>
      </c>
    </row>
    <row r="63" spans="1:33" x14ac:dyDescent="0.25">
      <c r="A63" s="67">
        <v>51</v>
      </c>
      <c r="B63" s="19" t="s">
        <v>192</v>
      </c>
      <c r="C63" s="20" t="s">
        <v>12</v>
      </c>
      <c r="D63" s="463">
        <f>'Ср День 3 Нед 1'!AK63</f>
        <v>0</v>
      </c>
      <c r="E63" s="20"/>
      <c r="F63" s="38"/>
      <c r="G63" s="144"/>
      <c r="H63" s="38"/>
      <c r="I63" s="38"/>
      <c r="J63" s="38"/>
      <c r="K63" s="363">
        <f t="shared" si="8"/>
        <v>0</v>
      </c>
      <c r="L63" s="38"/>
      <c r="M63" s="144"/>
      <c r="N63" s="38"/>
      <c r="O63" s="38"/>
      <c r="P63" s="38"/>
      <c r="Q63" s="38"/>
      <c r="R63" s="38">
        <f t="shared" si="1"/>
        <v>0</v>
      </c>
      <c r="S63" s="38"/>
      <c r="T63" s="169">
        <f t="shared" si="2"/>
        <v>0</v>
      </c>
      <c r="U63" s="38"/>
      <c r="V63" s="38"/>
      <c r="W63" s="212">
        <f t="shared" si="3"/>
        <v>0</v>
      </c>
      <c r="X63" s="38"/>
      <c r="Y63" s="38"/>
      <c r="Z63" s="38"/>
      <c r="AA63" s="381">
        <f t="shared" si="4"/>
        <v>0</v>
      </c>
      <c r="AB63" s="163"/>
      <c r="AC63" s="163"/>
      <c r="AD63" s="38"/>
      <c r="AE63" s="171">
        <f t="shared" si="5"/>
        <v>0</v>
      </c>
      <c r="AF63" s="174">
        <f t="shared" si="6"/>
        <v>0</v>
      </c>
      <c r="AG63" s="459">
        <f t="shared" si="7"/>
        <v>0</v>
      </c>
    </row>
    <row r="64" spans="1:33" x14ac:dyDescent="0.25">
      <c r="A64" s="67">
        <v>52</v>
      </c>
      <c r="B64" s="19" t="s">
        <v>102</v>
      </c>
      <c r="C64" s="20" t="s">
        <v>12</v>
      </c>
      <c r="D64" s="463">
        <f>'Ср День 3 Нед 1'!AK64</f>
        <v>0</v>
      </c>
      <c r="E64" s="20"/>
      <c r="F64" s="38"/>
      <c r="G64" s="144"/>
      <c r="H64" s="38"/>
      <c r="I64" s="38"/>
      <c r="J64" s="38"/>
      <c r="K64" s="363">
        <f t="shared" si="8"/>
        <v>0</v>
      </c>
      <c r="L64" s="38"/>
      <c r="M64" s="144"/>
      <c r="N64" s="38"/>
      <c r="O64" s="38"/>
      <c r="P64" s="38"/>
      <c r="Q64" s="38"/>
      <c r="R64" s="38">
        <f t="shared" si="1"/>
        <v>0</v>
      </c>
      <c r="S64" s="38"/>
      <c r="T64" s="169">
        <f t="shared" si="2"/>
        <v>0</v>
      </c>
      <c r="U64" s="38"/>
      <c r="V64" s="38"/>
      <c r="W64" s="212">
        <f t="shared" si="3"/>
        <v>0</v>
      </c>
      <c r="X64" s="38"/>
      <c r="Y64" s="38"/>
      <c r="Z64" s="38"/>
      <c r="AA64" s="381">
        <f t="shared" si="4"/>
        <v>0</v>
      </c>
      <c r="AB64" s="163"/>
      <c r="AC64" s="163"/>
      <c r="AD64" s="38"/>
      <c r="AE64" s="171">
        <f t="shared" si="5"/>
        <v>0</v>
      </c>
      <c r="AF64" s="174">
        <f t="shared" si="6"/>
        <v>0</v>
      </c>
      <c r="AG64" s="459">
        <f t="shared" si="7"/>
        <v>0</v>
      </c>
    </row>
    <row r="65" spans="1:33" x14ac:dyDescent="0.25">
      <c r="A65" s="67">
        <v>53</v>
      </c>
      <c r="B65" s="19" t="s">
        <v>216</v>
      </c>
      <c r="C65" s="20" t="s">
        <v>12</v>
      </c>
      <c r="D65" s="463">
        <f>'Ср День 3 Нед 1'!AK65</f>
        <v>0</v>
      </c>
      <c r="E65" s="20"/>
      <c r="F65" s="38"/>
      <c r="G65" s="144"/>
      <c r="H65" s="38"/>
      <c r="I65" s="38"/>
      <c r="J65" s="38"/>
      <c r="K65" s="363">
        <f t="shared" si="8"/>
        <v>0</v>
      </c>
      <c r="L65" s="38"/>
      <c r="M65" s="144"/>
      <c r="N65" s="38"/>
      <c r="O65" s="38"/>
      <c r="P65" s="38"/>
      <c r="Q65" s="38"/>
      <c r="R65" s="38">
        <f t="shared" si="1"/>
        <v>0</v>
      </c>
      <c r="S65" s="38"/>
      <c r="T65" s="169">
        <f t="shared" si="2"/>
        <v>0</v>
      </c>
      <c r="U65" s="38"/>
      <c r="V65" s="38"/>
      <c r="W65" s="212">
        <f t="shared" si="3"/>
        <v>0</v>
      </c>
      <c r="X65" s="38"/>
      <c r="Y65" s="38"/>
      <c r="Z65" s="38"/>
      <c r="AA65" s="381">
        <f t="shared" si="4"/>
        <v>0</v>
      </c>
      <c r="AB65" s="163"/>
      <c r="AC65" s="163"/>
      <c r="AD65" s="38"/>
      <c r="AE65" s="171">
        <f t="shared" si="5"/>
        <v>0</v>
      </c>
      <c r="AF65" s="174">
        <f t="shared" si="6"/>
        <v>0</v>
      </c>
      <c r="AG65" s="459">
        <f t="shared" si="7"/>
        <v>0</v>
      </c>
    </row>
    <row r="66" spans="1:33" x14ac:dyDescent="0.25">
      <c r="A66" s="67">
        <v>54</v>
      </c>
      <c r="B66" s="16" t="s">
        <v>92</v>
      </c>
      <c r="C66" s="25" t="s">
        <v>12</v>
      </c>
      <c r="D66" s="463">
        <f>'Ср День 3 Нед 1'!AK66</f>
        <v>0</v>
      </c>
      <c r="E66" s="444"/>
      <c r="F66" s="38"/>
      <c r="G66" s="144"/>
      <c r="H66" s="38"/>
      <c r="I66" s="38"/>
      <c r="J66" s="38"/>
      <c r="K66" s="363">
        <f t="shared" si="8"/>
        <v>0</v>
      </c>
      <c r="L66" s="38"/>
      <c r="M66" s="144"/>
      <c r="N66" s="38"/>
      <c r="O66" s="38"/>
      <c r="P66" s="38"/>
      <c r="Q66" s="38"/>
      <c r="R66" s="38">
        <f t="shared" si="1"/>
        <v>0</v>
      </c>
      <c r="S66" s="38"/>
      <c r="T66" s="169">
        <f t="shared" si="2"/>
        <v>0</v>
      </c>
      <c r="U66" s="38"/>
      <c r="V66" s="38"/>
      <c r="W66" s="212">
        <f t="shared" si="3"/>
        <v>0</v>
      </c>
      <c r="X66" s="38"/>
      <c r="Y66" s="38"/>
      <c r="Z66" s="38"/>
      <c r="AA66" s="381">
        <f t="shared" si="4"/>
        <v>0</v>
      </c>
      <c r="AB66" s="163"/>
      <c r="AC66" s="163"/>
      <c r="AD66" s="38"/>
      <c r="AE66" s="171">
        <f t="shared" si="5"/>
        <v>0</v>
      </c>
      <c r="AF66" s="174">
        <f t="shared" si="6"/>
        <v>0</v>
      </c>
      <c r="AG66" s="459">
        <f t="shared" si="7"/>
        <v>0</v>
      </c>
    </row>
    <row r="67" spans="1:33" x14ac:dyDescent="0.25">
      <c r="A67" s="67">
        <v>55</v>
      </c>
      <c r="B67" s="47" t="s">
        <v>123</v>
      </c>
      <c r="C67" s="25" t="s">
        <v>12</v>
      </c>
      <c r="D67" s="463">
        <f>'Ср День 3 Нед 1'!AK67</f>
        <v>0</v>
      </c>
      <c r="E67" s="444"/>
      <c r="F67" s="38"/>
      <c r="G67" s="144"/>
      <c r="H67" s="38"/>
      <c r="I67" s="38"/>
      <c r="J67" s="38"/>
      <c r="K67" s="363">
        <f t="shared" si="8"/>
        <v>0</v>
      </c>
      <c r="L67" s="38"/>
      <c r="M67" s="144"/>
      <c r="N67" s="38"/>
      <c r="O67" s="38"/>
      <c r="P67" s="38"/>
      <c r="Q67" s="38"/>
      <c r="R67" s="38">
        <f t="shared" si="1"/>
        <v>0</v>
      </c>
      <c r="S67" s="38"/>
      <c r="T67" s="169">
        <f t="shared" si="2"/>
        <v>0</v>
      </c>
      <c r="U67" s="38"/>
      <c r="V67" s="38"/>
      <c r="W67" s="212">
        <f t="shared" si="3"/>
        <v>0</v>
      </c>
      <c r="X67" s="38"/>
      <c r="Y67" s="38"/>
      <c r="Z67" s="38"/>
      <c r="AA67" s="381">
        <f t="shared" si="4"/>
        <v>0</v>
      </c>
      <c r="AB67" s="163"/>
      <c r="AC67" s="163"/>
      <c r="AD67" s="38"/>
      <c r="AE67" s="171">
        <f t="shared" si="5"/>
        <v>0</v>
      </c>
      <c r="AF67" s="174">
        <f t="shared" si="6"/>
        <v>0</v>
      </c>
      <c r="AG67" s="459">
        <f t="shared" si="7"/>
        <v>0</v>
      </c>
    </row>
    <row r="68" spans="1:33" x14ac:dyDescent="0.25">
      <c r="A68" s="67">
        <v>56</v>
      </c>
      <c r="B68" s="19" t="s">
        <v>53</v>
      </c>
      <c r="C68" s="20" t="s">
        <v>12</v>
      </c>
      <c r="D68" s="463">
        <f>'Ср День 3 Нед 1'!AK68</f>
        <v>0</v>
      </c>
      <c r="E68" s="20"/>
      <c r="F68" s="38"/>
      <c r="G68" s="144"/>
      <c r="H68" s="38"/>
      <c r="I68" s="38"/>
      <c r="J68" s="38"/>
      <c r="K68" s="363">
        <f t="shared" si="8"/>
        <v>0</v>
      </c>
      <c r="L68" s="38"/>
      <c r="M68" s="144"/>
      <c r="N68" s="38"/>
      <c r="O68" s="38"/>
      <c r="P68" s="38"/>
      <c r="Q68" s="38"/>
      <c r="R68" s="38">
        <f t="shared" si="1"/>
        <v>0</v>
      </c>
      <c r="S68" s="38"/>
      <c r="T68" s="169">
        <f t="shared" si="2"/>
        <v>0</v>
      </c>
      <c r="U68" s="38"/>
      <c r="V68" s="38"/>
      <c r="W68" s="212">
        <f t="shared" si="3"/>
        <v>0</v>
      </c>
      <c r="X68" s="38"/>
      <c r="Y68" s="38"/>
      <c r="Z68" s="38"/>
      <c r="AA68" s="381">
        <f t="shared" si="4"/>
        <v>0</v>
      </c>
      <c r="AB68" s="163"/>
      <c r="AC68" s="163"/>
      <c r="AD68" s="38"/>
      <c r="AE68" s="171">
        <f t="shared" si="5"/>
        <v>0</v>
      </c>
      <c r="AF68" s="174">
        <f t="shared" si="6"/>
        <v>0</v>
      </c>
      <c r="AG68" s="459">
        <f t="shared" si="7"/>
        <v>0</v>
      </c>
    </row>
    <row r="69" spans="1:33" x14ac:dyDescent="0.25">
      <c r="A69" s="67">
        <v>57</v>
      </c>
      <c r="B69" s="16" t="s">
        <v>54</v>
      </c>
      <c r="C69" s="17" t="s">
        <v>12</v>
      </c>
      <c r="D69" s="463">
        <f>'Ср День 3 Нед 1'!AK69</f>
        <v>0</v>
      </c>
      <c r="E69" s="20"/>
      <c r="F69" s="38"/>
      <c r="G69" s="144"/>
      <c r="H69" s="38"/>
      <c r="I69" s="38"/>
      <c r="J69" s="38"/>
      <c r="K69" s="363">
        <f t="shared" si="8"/>
        <v>0</v>
      </c>
      <c r="L69" s="38"/>
      <c r="M69" s="144"/>
      <c r="N69" s="38"/>
      <c r="O69" s="38"/>
      <c r="P69" s="38"/>
      <c r="Q69" s="38"/>
      <c r="R69" s="38">
        <f t="shared" si="1"/>
        <v>0</v>
      </c>
      <c r="S69" s="38"/>
      <c r="T69" s="169">
        <f t="shared" si="2"/>
        <v>0</v>
      </c>
      <c r="U69" s="38"/>
      <c r="V69" s="38"/>
      <c r="W69" s="212">
        <f t="shared" si="3"/>
        <v>0</v>
      </c>
      <c r="X69" s="38"/>
      <c r="Y69" s="38"/>
      <c r="Z69" s="38"/>
      <c r="AA69" s="381">
        <f t="shared" si="4"/>
        <v>0</v>
      </c>
      <c r="AB69" s="163"/>
      <c r="AC69" s="163"/>
      <c r="AD69" s="38"/>
      <c r="AE69" s="171">
        <f t="shared" si="5"/>
        <v>0</v>
      </c>
      <c r="AF69" s="174">
        <f t="shared" si="6"/>
        <v>0</v>
      </c>
      <c r="AG69" s="459">
        <f t="shared" si="7"/>
        <v>0</v>
      </c>
    </row>
    <row r="70" spans="1:33" x14ac:dyDescent="0.25">
      <c r="A70" s="67">
        <v>58</v>
      </c>
      <c r="B70" s="16" t="s">
        <v>55</v>
      </c>
      <c r="C70" s="17" t="s">
        <v>12</v>
      </c>
      <c r="D70" s="463">
        <f>'Ср День 3 Нед 1'!AK70</f>
        <v>0</v>
      </c>
      <c r="E70" s="20"/>
      <c r="F70" s="38"/>
      <c r="G70" s="144"/>
      <c r="H70" s="38"/>
      <c r="I70" s="38"/>
      <c r="J70" s="38"/>
      <c r="K70" s="363">
        <f t="shared" si="8"/>
        <v>0</v>
      </c>
      <c r="L70" s="38"/>
      <c r="M70" s="144"/>
      <c r="N70" s="38"/>
      <c r="O70" s="38"/>
      <c r="P70" s="38"/>
      <c r="Q70" s="38"/>
      <c r="R70" s="38">
        <f t="shared" si="1"/>
        <v>0</v>
      </c>
      <c r="S70" s="38"/>
      <c r="T70" s="169">
        <f t="shared" si="2"/>
        <v>0</v>
      </c>
      <c r="U70" s="38"/>
      <c r="V70" s="38"/>
      <c r="W70" s="212">
        <f t="shared" si="3"/>
        <v>0</v>
      </c>
      <c r="X70" s="38"/>
      <c r="Y70" s="38"/>
      <c r="Z70" s="38"/>
      <c r="AA70" s="381">
        <f t="shared" si="4"/>
        <v>0</v>
      </c>
      <c r="AB70" s="163"/>
      <c r="AC70" s="163"/>
      <c r="AD70" s="38"/>
      <c r="AE70" s="171">
        <f t="shared" si="5"/>
        <v>0</v>
      </c>
      <c r="AF70" s="174">
        <f t="shared" si="6"/>
        <v>0</v>
      </c>
      <c r="AG70" s="459">
        <f t="shared" si="7"/>
        <v>0</v>
      </c>
    </row>
    <row r="71" spans="1:33" x14ac:dyDescent="0.25">
      <c r="A71" s="67">
        <v>59</v>
      </c>
      <c r="B71" s="16" t="s">
        <v>56</v>
      </c>
      <c r="C71" s="17" t="s">
        <v>12</v>
      </c>
      <c r="D71" s="463">
        <f>'Ср День 3 Нед 1'!AK71</f>
        <v>0</v>
      </c>
      <c r="E71" s="20"/>
      <c r="F71" s="38"/>
      <c r="G71" s="144"/>
      <c r="H71" s="38"/>
      <c r="I71" s="38"/>
      <c r="J71" s="38"/>
      <c r="K71" s="363">
        <f t="shared" ref="K71:K102" si="9">(F71+G71+H71+I71+J71)*$K$5</f>
        <v>0</v>
      </c>
      <c r="L71" s="38"/>
      <c r="M71" s="144"/>
      <c r="N71" s="38"/>
      <c r="O71" s="38"/>
      <c r="P71" s="38"/>
      <c r="Q71" s="38"/>
      <c r="R71" s="38">
        <f t="shared" si="1"/>
        <v>0</v>
      </c>
      <c r="S71" s="38"/>
      <c r="T71" s="169">
        <f t="shared" si="2"/>
        <v>0</v>
      </c>
      <c r="U71" s="38"/>
      <c r="V71" s="38"/>
      <c r="W71" s="212">
        <f t="shared" si="3"/>
        <v>0</v>
      </c>
      <c r="X71" s="38"/>
      <c r="Y71" s="38"/>
      <c r="Z71" s="38"/>
      <c r="AA71" s="381">
        <f t="shared" si="4"/>
        <v>0</v>
      </c>
      <c r="AB71" s="163"/>
      <c r="AC71" s="163"/>
      <c r="AD71" s="38"/>
      <c r="AE71" s="171">
        <f t="shared" si="5"/>
        <v>0</v>
      </c>
      <c r="AF71" s="174">
        <f t="shared" si="6"/>
        <v>0</v>
      </c>
      <c r="AG71" s="459">
        <f t="shared" si="7"/>
        <v>0</v>
      </c>
    </row>
    <row r="72" spans="1:33" x14ac:dyDescent="0.25">
      <c r="A72" s="67">
        <v>60</v>
      </c>
      <c r="B72" s="47" t="s">
        <v>109</v>
      </c>
      <c r="C72" s="55" t="s">
        <v>12</v>
      </c>
      <c r="D72" s="463">
        <f>'Ср День 3 Нед 1'!AK72</f>
        <v>0</v>
      </c>
      <c r="E72" s="445"/>
      <c r="F72" s="38"/>
      <c r="G72" s="144"/>
      <c r="H72" s="38"/>
      <c r="I72" s="38"/>
      <c r="J72" s="38"/>
      <c r="K72" s="363">
        <f t="shared" si="9"/>
        <v>0</v>
      </c>
      <c r="L72" s="38"/>
      <c r="M72" s="144"/>
      <c r="N72" s="38"/>
      <c r="O72" s="38"/>
      <c r="P72" s="38"/>
      <c r="Q72" s="38"/>
      <c r="R72" s="38">
        <f t="shared" ref="R72:R135" si="10">(L72+M72+N72+O72+P72)*$R$5</f>
        <v>0</v>
      </c>
      <c r="S72" s="38"/>
      <c r="T72" s="169">
        <f t="shared" ref="T72:T135" si="11">R72+S72</f>
        <v>0</v>
      </c>
      <c r="U72" s="38"/>
      <c r="V72" s="38"/>
      <c r="W72" s="212">
        <f t="shared" ref="W72:W135" si="12">(V72+U72)*$W$5</f>
        <v>0</v>
      </c>
      <c r="X72" s="38"/>
      <c r="Y72" s="38"/>
      <c r="Z72" s="38"/>
      <c r="AA72" s="381">
        <f t="shared" ref="AA72:AA135" si="13">(Z72+Y72+X72)*$AA$5</f>
        <v>0</v>
      </c>
      <c r="AB72" s="163"/>
      <c r="AC72" s="163"/>
      <c r="AD72" s="38"/>
      <c r="AE72" s="171">
        <f t="shared" ref="AE72:AE135" si="14">(AB72+AC72+AD72)*$AE$5</f>
        <v>0</v>
      </c>
      <c r="AF72" s="174">
        <f t="shared" ref="AF72:AF135" si="15">K72+T72+W72+AA72+AE72</f>
        <v>0</v>
      </c>
      <c r="AG72" s="459">
        <f t="shared" ref="AG72:AG135" si="16">(D72+E72)-AF72</f>
        <v>0</v>
      </c>
    </row>
    <row r="73" spans="1:33" x14ac:dyDescent="0.25">
      <c r="A73" s="15"/>
      <c r="B73" s="280" t="s">
        <v>197</v>
      </c>
      <c r="C73" s="7"/>
      <c r="D73" s="463">
        <f>'Ср День 3 Нед 1'!AK73</f>
        <v>0</v>
      </c>
      <c r="E73" s="7"/>
      <c r="F73" s="38"/>
      <c r="G73" s="144"/>
      <c r="H73" s="38"/>
      <c r="I73" s="38"/>
      <c r="J73" s="38"/>
      <c r="K73" s="363">
        <f t="shared" si="9"/>
        <v>0</v>
      </c>
      <c r="L73" s="38"/>
      <c r="M73" s="144"/>
      <c r="N73" s="38"/>
      <c r="O73" s="38"/>
      <c r="P73" s="38"/>
      <c r="Q73" s="38"/>
      <c r="R73" s="38">
        <f t="shared" si="10"/>
        <v>0</v>
      </c>
      <c r="S73" s="38"/>
      <c r="T73" s="169">
        <f t="shared" si="11"/>
        <v>0</v>
      </c>
      <c r="U73" s="38"/>
      <c r="V73" s="38"/>
      <c r="W73" s="212">
        <f t="shared" si="12"/>
        <v>0</v>
      </c>
      <c r="X73" s="38"/>
      <c r="Y73" s="38"/>
      <c r="Z73" s="38"/>
      <c r="AA73" s="381">
        <f t="shared" si="13"/>
        <v>0</v>
      </c>
      <c r="AB73" s="163"/>
      <c r="AC73" s="163"/>
      <c r="AD73" s="38"/>
      <c r="AE73" s="171">
        <f t="shared" si="14"/>
        <v>0</v>
      </c>
      <c r="AF73" s="174">
        <f t="shared" si="15"/>
        <v>0</v>
      </c>
      <c r="AG73" s="459">
        <f t="shared" si="16"/>
        <v>0</v>
      </c>
    </row>
    <row r="74" spans="1:33" x14ac:dyDescent="0.25">
      <c r="A74" s="15">
        <v>61</v>
      </c>
      <c r="B74" s="16" t="s">
        <v>57</v>
      </c>
      <c r="C74" s="17" t="s">
        <v>12</v>
      </c>
      <c r="D74" s="463">
        <f>'Ср День 3 Нед 1'!AK74</f>
        <v>0</v>
      </c>
      <c r="E74" s="20"/>
      <c r="F74" s="38"/>
      <c r="G74" s="144"/>
      <c r="H74" s="38"/>
      <c r="I74" s="434">
        <v>1E-3</v>
      </c>
      <c r="J74" s="38"/>
      <c r="K74" s="363">
        <f t="shared" si="9"/>
        <v>0</v>
      </c>
      <c r="L74" s="38"/>
      <c r="M74" s="144"/>
      <c r="N74" s="38"/>
      <c r="O74" s="434">
        <v>1E-3</v>
      </c>
      <c r="P74" s="38"/>
      <c r="Q74" s="38"/>
      <c r="R74" s="38">
        <f t="shared" si="10"/>
        <v>0</v>
      </c>
      <c r="S74" s="38"/>
      <c r="T74" s="169">
        <f t="shared" si="11"/>
        <v>0</v>
      </c>
      <c r="U74" s="38"/>
      <c r="V74" s="38"/>
      <c r="W74" s="212">
        <f t="shared" si="12"/>
        <v>0</v>
      </c>
      <c r="X74" s="38"/>
      <c r="Y74" s="38"/>
      <c r="Z74" s="38"/>
      <c r="AA74" s="381">
        <f t="shared" si="13"/>
        <v>0</v>
      </c>
      <c r="AB74" s="163"/>
      <c r="AC74" s="163"/>
      <c r="AD74" s="38"/>
      <c r="AE74" s="171">
        <f t="shared" si="14"/>
        <v>0</v>
      </c>
      <c r="AF74" s="174">
        <f t="shared" si="15"/>
        <v>0</v>
      </c>
      <c r="AG74" s="459">
        <f t="shared" si="16"/>
        <v>0</v>
      </c>
    </row>
    <row r="75" spans="1:33" x14ac:dyDescent="0.25">
      <c r="A75" s="15">
        <v>62</v>
      </c>
      <c r="B75" s="16" t="s">
        <v>58</v>
      </c>
      <c r="C75" s="17" t="s">
        <v>12</v>
      </c>
      <c r="D75" s="463">
        <f>'Ср День 3 Нед 1'!AK75</f>
        <v>0</v>
      </c>
      <c r="E75" s="20"/>
      <c r="F75" s="38"/>
      <c r="G75" s="144"/>
      <c r="H75" s="38"/>
      <c r="I75" s="38"/>
      <c r="J75" s="38"/>
      <c r="K75" s="363">
        <f t="shared" si="9"/>
        <v>0</v>
      </c>
      <c r="L75" s="38"/>
      <c r="M75" s="144"/>
      <c r="N75" s="38"/>
      <c r="O75" s="38"/>
      <c r="P75" s="38"/>
      <c r="Q75" s="38"/>
      <c r="R75" s="38">
        <f t="shared" si="10"/>
        <v>0</v>
      </c>
      <c r="S75" s="38"/>
      <c r="T75" s="169">
        <f t="shared" si="11"/>
        <v>0</v>
      </c>
      <c r="U75" s="38"/>
      <c r="V75" s="38"/>
      <c r="W75" s="212">
        <f t="shared" si="12"/>
        <v>0</v>
      </c>
      <c r="X75" s="38"/>
      <c r="Y75" s="38"/>
      <c r="Z75" s="38"/>
      <c r="AA75" s="381">
        <f t="shared" si="13"/>
        <v>0</v>
      </c>
      <c r="AB75" s="163"/>
      <c r="AC75" s="163"/>
      <c r="AD75" s="38"/>
      <c r="AE75" s="171">
        <f t="shared" si="14"/>
        <v>0</v>
      </c>
      <c r="AF75" s="174">
        <f t="shared" si="15"/>
        <v>0</v>
      </c>
      <c r="AG75" s="459">
        <f t="shared" si="16"/>
        <v>0</v>
      </c>
    </row>
    <row r="76" spans="1:33" x14ac:dyDescent="0.25">
      <c r="A76" s="15">
        <v>63</v>
      </c>
      <c r="B76" s="16" t="s">
        <v>59</v>
      </c>
      <c r="C76" s="17" t="s">
        <v>12</v>
      </c>
      <c r="D76" s="463">
        <f>'Ср День 3 Нед 1'!AK76</f>
        <v>0</v>
      </c>
      <c r="E76" s="20"/>
      <c r="F76" s="38"/>
      <c r="G76" s="144"/>
      <c r="H76" s="38"/>
      <c r="I76" s="38"/>
      <c r="J76" s="38"/>
      <c r="K76" s="363">
        <f t="shared" si="9"/>
        <v>0</v>
      </c>
      <c r="L76" s="38"/>
      <c r="M76" s="144"/>
      <c r="N76" s="38"/>
      <c r="O76" s="38"/>
      <c r="P76" s="38"/>
      <c r="Q76" s="38"/>
      <c r="R76" s="38">
        <f t="shared" si="10"/>
        <v>0</v>
      </c>
      <c r="S76" s="38"/>
      <c r="T76" s="169">
        <f t="shared" si="11"/>
        <v>0</v>
      </c>
      <c r="U76" s="38"/>
      <c r="V76" s="38"/>
      <c r="W76" s="212">
        <f t="shared" si="12"/>
        <v>0</v>
      </c>
      <c r="X76" s="38"/>
      <c r="Y76" s="38"/>
      <c r="Z76" s="38"/>
      <c r="AA76" s="381">
        <f t="shared" si="13"/>
        <v>0</v>
      </c>
      <c r="AB76" s="163"/>
      <c r="AC76" s="163"/>
      <c r="AD76" s="38"/>
      <c r="AE76" s="171">
        <f t="shared" si="14"/>
        <v>0</v>
      </c>
      <c r="AF76" s="174">
        <f t="shared" si="15"/>
        <v>0</v>
      </c>
      <c r="AG76" s="459">
        <f t="shared" si="16"/>
        <v>0</v>
      </c>
    </row>
    <row r="77" spans="1:33" x14ac:dyDescent="0.25">
      <c r="A77" s="15">
        <v>64</v>
      </c>
      <c r="B77" s="16" t="s">
        <v>60</v>
      </c>
      <c r="C77" s="17" t="s">
        <v>12</v>
      </c>
      <c r="D77" s="463">
        <f>'Ср День 3 Нед 1'!AK77</f>
        <v>0</v>
      </c>
      <c r="E77" s="20"/>
      <c r="F77" s="38"/>
      <c r="G77" s="144"/>
      <c r="H77" s="38"/>
      <c r="I77" s="38"/>
      <c r="J77" s="38"/>
      <c r="K77" s="363">
        <f t="shared" si="9"/>
        <v>0</v>
      </c>
      <c r="L77" s="38"/>
      <c r="M77" s="144"/>
      <c r="N77" s="38"/>
      <c r="O77" s="38"/>
      <c r="P77" s="38"/>
      <c r="Q77" s="38"/>
      <c r="R77" s="38">
        <f t="shared" si="10"/>
        <v>0</v>
      </c>
      <c r="S77" s="38"/>
      <c r="T77" s="169">
        <f t="shared" si="11"/>
        <v>0</v>
      </c>
      <c r="U77" s="38"/>
      <c r="V77" s="38"/>
      <c r="W77" s="212">
        <f t="shared" si="12"/>
        <v>0</v>
      </c>
      <c r="X77" s="38"/>
      <c r="Y77" s="38"/>
      <c r="Z77" s="38"/>
      <c r="AA77" s="381">
        <f t="shared" si="13"/>
        <v>0</v>
      </c>
      <c r="AB77" s="163"/>
      <c r="AC77" s="163"/>
      <c r="AD77" s="38"/>
      <c r="AE77" s="171">
        <f t="shared" si="14"/>
        <v>0</v>
      </c>
      <c r="AF77" s="174">
        <f t="shared" si="15"/>
        <v>0</v>
      </c>
      <c r="AG77" s="459">
        <f t="shared" si="16"/>
        <v>0</v>
      </c>
    </row>
    <row r="78" spans="1:33" x14ac:dyDescent="0.25">
      <c r="A78" s="15">
        <v>65</v>
      </c>
      <c r="B78" s="16" t="s">
        <v>194</v>
      </c>
      <c r="C78" s="17" t="s">
        <v>12</v>
      </c>
      <c r="D78" s="463">
        <f>'Ср День 3 Нед 1'!AK78</f>
        <v>0</v>
      </c>
      <c r="E78" s="20"/>
      <c r="F78" s="38"/>
      <c r="G78" s="144"/>
      <c r="H78" s="38"/>
      <c r="I78" s="38"/>
      <c r="J78" s="38"/>
      <c r="K78" s="363">
        <f t="shared" si="9"/>
        <v>0</v>
      </c>
      <c r="L78" s="38"/>
      <c r="M78" s="144"/>
      <c r="N78" s="38"/>
      <c r="O78" s="38"/>
      <c r="P78" s="38"/>
      <c r="Q78" s="38"/>
      <c r="R78" s="38">
        <f t="shared" si="10"/>
        <v>0</v>
      </c>
      <c r="S78" s="38"/>
      <c r="T78" s="169">
        <f t="shared" si="11"/>
        <v>0</v>
      </c>
      <c r="U78" s="38"/>
      <c r="V78" s="38"/>
      <c r="W78" s="212">
        <f t="shared" si="12"/>
        <v>0</v>
      </c>
      <c r="X78" s="38"/>
      <c r="Y78" s="38"/>
      <c r="Z78" s="38"/>
      <c r="AA78" s="381">
        <f t="shared" si="13"/>
        <v>0</v>
      </c>
      <c r="AB78" s="163"/>
      <c r="AC78" s="163"/>
      <c r="AD78" s="38"/>
      <c r="AE78" s="171">
        <f t="shared" si="14"/>
        <v>0</v>
      </c>
      <c r="AF78" s="174">
        <f t="shared" si="15"/>
        <v>0</v>
      </c>
      <c r="AG78" s="459">
        <f t="shared" si="16"/>
        <v>0</v>
      </c>
    </row>
    <row r="79" spans="1:33" x14ac:dyDescent="0.25">
      <c r="A79" s="15"/>
      <c r="B79" s="280" t="s">
        <v>195</v>
      </c>
      <c r="C79" s="7"/>
      <c r="D79" s="463">
        <f>'Ср День 3 Нед 1'!AK79</f>
        <v>0</v>
      </c>
      <c r="E79" s="7"/>
      <c r="F79" s="38"/>
      <c r="G79" s="144"/>
      <c r="H79" s="38"/>
      <c r="I79" s="38"/>
      <c r="J79" s="38"/>
      <c r="K79" s="363">
        <f t="shared" si="9"/>
        <v>0</v>
      </c>
      <c r="L79" s="38"/>
      <c r="M79" s="144"/>
      <c r="N79" s="38"/>
      <c r="O79" s="38"/>
      <c r="P79" s="38"/>
      <c r="Q79" s="38"/>
      <c r="R79" s="38">
        <f t="shared" si="10"/>
        <v>0</v>
      </c>
      <c r="S79" s="38"/>
      <c r="T79" s="169">
        <f t="shared" si="11"/>
        <v>0</v>
      </c>
      <c r="U79" s="38"/>
      <c r="V79" s="38"/>
      <c r="W79" s="212">
        <f t="shared" si="12"/>
        <v>0</v>
      </c>
      <c r="X79" s="38"/>
      <c r="Y79" s="38"/>
      <c r="Z79" s="38"/>
      <c r="AA79" s="381">
        <f t="shared" si="13"/>
        <v>0</v>
      </c>
      <c r="AB79" s="163"/>
      <c r="AC79" s="163"/>
      <c r="AD79" s="38"/>
      <c r="AE79" s="171">
        <f t="shared" si="14"/>
        <v>0</v>
      </c>
      <c r="AF79" s="174">
        <f t="shared" si="15"/>
        <v>0</v>
      </c>
      <c r="AG79" s="459">
        <f t="shared" si="16"/>
        <v>0</v>
      </c>
    </row>
    <row r="80" spans="1:33" x14ac:dyDescent="0.25">
      <c r="A80" s="15">
        <v>66</v>
      </c>
      <c r="B80" s="19" t="s">
        <v>66</v>
      </c>
      <c r="C80" s="20" t="s">
        <v>12</v>
      </c>
      <c r="D80" s="463">
        <f>'Ср День 3 Нед 1'!AK80</f>
        <v>0</v>
      </c>
      <c r="E80" s="20"/>
      <c r="F80" s="38"/>
      <c r="G80" s="144"/>
      <c r="H80" s="38"/>
      <c r="I80" s="38"/>
      <c r="J80" s="38"/>
      <c r="K80" s="363">
        <f t="shared" si="9"/>
        <v>0</v>
      </c>
      <c r="L80" s="38"/>
      <c r="M80" s="144"/>
      <c r="N80" s="38"/>
      <c r="O80" s="38"/>
      <c r="P80" s="38"/>
      <c r="Q80" s="38"/>
      <c r="R80" s="38">
        <f t="shared" si="10"/>
        <v>0</v>
      </c>
      <c r="S80" s="38"/>
      <c r="T80" s="169">
        <f t="shared" si="11"/>
        <v>0</v>
      </c>
      <c r="U80" s="38"/>
      <c r="V80" s="38"/>
      <c r="W80" s="212">
        <f t="shared" si="12"/>
        <v>0</v>
      </c>
      <c r="X80" s="38"/>
      <c r="Y80" s="38"/>
      <c r="Z80" s="38"/>
      <c r="AA80" s="381">
        <f t="shared" si="13"/>
        <v>0</v>
      </c>
      <c r="AB80" s="163"/>
      <c r="AC80" s="163"/>
      <c r="AD80" s="38"/>
      <c r="AE80" s="171">
        <f t="shared" si="14"/>
        <v>0</v>
      </c>
      <c r="AF80" s="174">
        <f t="shared" si="15"/>
        <v>0</v>
      </c>
      <c r="AG80" s="459">
        <f t="shared" si="16"/>
        <v>0</v>
      </c>
    </row>
    <row r="81" spans="1:33" x14ac:dyDescent="0.25">
      <c r="A81" s="15">
        <v>67</v>
      </c>
      <c r="B81" s="19" t="s">
        <v>67</v>
      </c>
      <c r="C81" s="20" t="s">
        <v>12</v>
      </c>
      <c r="D81" s="463">
        <f>'Ср День 3 Нед 1'!AK81</f>
        <v>0</v>
      </c>
      <c r="E81" s="20"/>
      <c r="F81" s="38"/>
      <c r="G81" s="144"/>
      <c r="H81" s="38"/>
      <c r="I81" s="38"/>
      <c r="J81" s="38"/>
      <c r="K81" s="363">
        <f t="shared" si="9"/>
        <v>0</v>
      </c>
      <c r="L81" s="38"/>
      <c r="M81" s="144"/>
      <c r="N81" s="38"/>
      <c r="O81" s="38"/>
      <c r="P81" s="38"/>
      <c r="Q81" s="38"/>
      <c r="R81" s="38">
        <f t="shared" si="10"/>
        <v>0</v>
      </c>
      <c r="S81" s="38"/>
      <c r="T81" s="169">
        <f t="shared" si="11"/>
        <v>0</v>
      </c>
      <c r="U81" s="38"/>
      <c r="V81" s="38"/>
      <c r="W81" s="212">
        <f t="shared" si="12"/>
        <v>0</v>
      </c>
      <c r="X81" s="38"/>
      <c r="Y81" s="38"/>
      <c r="Z81" s="38"/>
      <c r="AA81" s="381">
        <f t="shared" si="13"/>
        <v>0</v>
      </c>
      <c r="AB81" s="163"/>
      <c r="AC81" s="163"/>
      <c r="AD81" s="38"/>
      <c r="AE81" s="171">
        <f t="shared" si="14"/>
        <v>0</v>
      </c>
      <c r="AF81" s="174">
        <f t="shared" si="15"/>
        <v>0</v>
      </c>
      <c r="AG81" s="459">
        <f t="shared" si="16"/>
        <v>0</v>
      </c>
    </row>
    <row r="82" spans="1:33" x14ac:dyDescent="0.25">
      <c r="A82" s="15">
        <v>68</v>
      </c>
      <c r="B82" s="19" t="s">
        <v>68</v>
      </c>
      <c r="C82" s="20" t="s">
        <v>12</v>
      </c>
      <c r="D82" s="463">
        <f>'Ср День 3 Нед 1'!AK82</f>
        <v>0</v>
      </c>
      <c r="E82" s="20"/>
      <c r="F82" s="38"/>
      <c r="G82" s="144"/>
      <c r="H82" s="38"/>
      <c r="I82" s="38"/>
      <c r="J82" s="38"/>
      <c r="K82" s="363">
        <f t="shared" si="9"/>
        <v>0</v>
      </c>
      <c r="L82" s="38"/>
      <c r="M82" s="144"/>
      <c r="N82" s="38"/>
      <c r="O82" s="38"/>
      <c r="P82" s="38"/>
      <c r="Q82" s="38"/>
      <c r="R82" s="38">
        <f t="shared" si="10"/>
        <v>0</v>
      </c>
      <c r="S82" s="38"/>
      <c r="T82" s="169">
        <f t="shared" si="11"/>
        <v>0</v>
      </c>
      <c r="U82" s="38"/>
      <c r="V82" s="38"/>
      <c r="W82" s="212">
        <f t="shared" si="12"/>
        <v>0</v>
      </c>
      <c r="X82" s="38"/>
      <c r="Y82" s="38"/>
      <c r="Z82" s="38"/>
      <c r="AA82" s="381">
        <f t="shared" si="13"/>
        <v>0</v>
      </c>
      <c r="AB82" s="163"/>
      <c r="AC82" s="163"/>
      <c r="AD82" s="38"/>
      <c r="AE82" s="171">
        <f t="shared" si="14"/>
        <v>0</v>
      </c>
      <c r="AF82" s="174">
        <f t="shared" si="15"/>
        <v>0</v>
      </c>
      <c r="AG82" s="459">
        <f t="shared" si="16"/>
        <v>0</v>
      </c>
    </row>
    <row r="83" spans="1:33" x14ac:dyDescent="0.25">
      <c r="A83" s="15">
        <v>69</v>
      </c>
      <c r="B83" s="16" t="s">
        <v>69</v>
      </c>
      <c r="C83" s="17" t="s">
        <v>12</v>
      </c>
      <c r="D83" s="463">
        <f>'Ср День 3 Нед 1'!AK83</f>
        <v>0</v>
      </c>
      <c r="E83" s="20"/>
      <c r="F83" s="38"/>
      <c r="G83" s="144"/>
      <c r="H83" s="38"/>
      <c r="I83" s="38"/>
      <c r="J83" s="38"/>
      <c r="K83" s="363">
        <f t="shared" si="9"/>
        <v>0</v>
      </c>
      <c r="L83" s="38"/>
      <c r="M83" s="144"/>
      <c r="N83" s="38"/>
      <c r="O83" s="38"/>
      <c r="P83" s="38"/>
      <c r="Q83" s="38"/>
      <c r="R83" s="38">
        <f t="shared" si="10"/>
        <v>0</v>
      </c>
      <c r="S83" s="38"/>
      <c r="T83" s="169">
        <f t="shared" si="11"/>
        <v>0</v>
      </c>
      <c r="U83" s="38"/>
      <c r="V83" s="38"/>
      <c r="W83" s="212">
        <f t="shared" si="12"/>
        <v>0</v>
      </c>
      <c r="X83" s="38"/>
      <c r="Y83" s="38"/>
      <c r="Z83" s="38"/>
      <c r="AA83" s="381">
        <f t="shared" si="13"/>
        <v>0</v>
      </c>
      <c r="AB83" s="163"/>
      <c r="AC83" s="163">
        <v>1.0200000000000001E-2</v>
      </c>
      <c r="AD83" s="38"/>
      <c r="AE83" s="171">
        <f t="shared" si="14"/>
        <v>0</v>
      </c>
      <c r="AF83" s="174">
        <f t="shared" si="15"/>
        <v>0</v>
      </c>
      <c r="AG83" s="459">
        <f t="shared" si="16"/>
        <v>0</v>
      </c>
    </row>
    <row r="84" spans="1:33" x14ac:dyDescent="0.25">
      <c r="A84" s="15">
        <v>70</v>
      </c>
      <c r="B84" s="16" t="s">
        <v>70</v>
      </c>
      <c r="C84" s="17" t="s">
        <v>12</v>
      </c>
      <c r="D84" s="463">
        <f>'Ср День 3 Нед 1'!AK84</f>
        <v>0</v>
      </c>
      <c r="E84" s="20"/>
      <c r="F84" s="38"/>
      <c r="G84" s="144"/>
      <c r="H84" s="38"/>
      <c r="I84" s="38"/>
      <c r="J84" s="38"/>
      <c r="K84" s="363">
        <f t="shared" si="9"/>
        <v>0</v>
      </c>
      <c r="L84" s="38"/>
      <c r="M84" s="144"/>
      <c r="N84" s="38"/>
      <c r="O84" s="38"/>
      <c r="P84" s="38"/>
      <c r="Q84" s="38"/>
      <c r="R84" s="38">
        <f t="shared" si="10"/>
        <v>0</v>
      </c>
      <c r="S84" s="38"/>
      <c r="T84" s="169">
        <f t="shared" si="11"/>
        <v>0</v>
      </c>
      <c r="U84" s="38"/>
      <c r="V84" s="38"/>
      <c r="W84" s="212">
        <f t="shared" si="12"/>
        <v>0</v>
      </c>
      <c r="X84" s="38"/>
      <c r="Y84" s="170">
        <v>1.5299999999999999E-2</v>
      </c>
      <c r="Z84" s="38"/>
      <c r="AA84" s="381">
        <f t="shared" si="13"/>
        <v>0</v>
      </c>
      <c r="AB84" s="163"/>
      <c r="AC84" s="163"/>
      <c r="AD84" s="38"/>
      <c r="AE84" s="171">
        <f t="shared" si="14"/>
        <v>0</v>
      </c>
      <c r="AF84" s="174">
        <f t="shared" si="15"/>
        <v>0</v>
      </c>
      <c r="AG84" s="459">
        <f t="shared" si="16"/>
        <v>0</v>
      </c>
    </row>
    <row r="85" spans="1:33" x14ac:dyDescent="0.25">
      <c r="A85" s="15">
        <v>71</v>
      </c>
      <c r="B85" s="22" t="s">
        <v>103</v>
      </c>
      <c r="C85" s="17" t="s">
        <v>12</v>
      </c>
      <c r="D85" s="463">
        <f>'Ср День 3 Нед 1'!AK85</f>
        <v>0</v>
      </c>
      <c r="E85" s="20"/>
      <c r="F85" s="38"/>
      <c r="G85" s="144"/>
      <c r="H85" s="38"/>
      <c r="I85" s="38"/>
      <c r="J85" s="38"/>
      <c r="K85" s="363">
        <f t="shared" si="9"/>
        <v>0</v>
      </c>
      <c r="L85" s="38"/>
      <c r="M85" s="144"/>
      <c r="N85" s="38"/>
      <c r="O85" s="38"/>
      <c r="P85" s="38"/>
      <c r="Q85" s="38"/>
      <c r="R85" s="38">
        <f t="shared" si="10"/>
        <v>0</v>
      </c>
      <c r="S85" s="38"/>
      <c r="T85" s="169">
        <f t="shared" si="11"/>
        <v>0</v>
      </c>
      <c r="U85" s="38"/>
      <c r="V85" s="38"/>
      <c r="W85" s="212">
        <f t="shared" si="12"/>
        <v>0</v>
      </c>
      <c r="X85" s="38"/>
      <c r="Y85" s="38"/>
      <c r="Z85" s="38"/>
      <c r="AA85" s="381">
        <f t="shared" si="13"/>
        <v>0</v>
      </c>
      <c r="AB85" s="163"/>
      <c r="AC85" s="163"/>
      <c r="AD85" s="38"/>
      <c r="AE85" s="171">
        <f t="shared" si="14"/>
        <v>0</v>
      </c>
      <c r="AF85" s="174">
        <f t="shared" si="15"/>
        <v>0</v>
      </c>
      <c r="AG85" s="459">
        <f t="shared" si="16"/>
        <v>0</v>
      </c>
    </row>
    <row r="86" spans="1:33" x14ac:dyDescent="0.25">
      <c r="A86" s="15">
        <v>72</v>
      </c>
      <c r="B86" s="22" t="s">
        <v>111</v>
      </c>
      <c r="C86" s="17" t="s">
        <v>12</v>
      </c>
      <c r="D86" s="463">
        <f>'Ср День 3 Нед 1'!AK86</f>
        <v>0</v>
      </c>
      <c r="E86" s="20"/>
      <c r="F86" s="38"/>
      <c r="G86" s="144"/>
      <c r="H86" s="38"/>
      <c r="I86" s="38"/>
      <c r="J86" s="38"/>
      <c r="K86" s="363">
        <f t="shared" si="9"/>
        <v>0</v>
      </c>
      <c r="L86" s="38"/>
      <c r="M86" s="144"/>
      <c r="N86" s="38"/>
      <c r="O86" s="38"/>
      <c r="P86" s="38"/>
      <c r="Q86" s="38"/>
      <c r="R86" s="38">
        <f t="shared" si="10"/>
        <v>0</v>
      </c>
      <c r="S86" s="38"/>
      <c r="T86" s="169">
        <f t="shared" si="11"/>
        <v>0</v>
      </c>
      <c r="U86" s="38"/>
      <c r="V86" s="38"/>
      <c r="W86" s="212">
        <f t="shared" si="12"/>
        <v>0</v>
      </c>
      <c r="X86" s="38"/>
      <c r="Y86" s="38"/>
      <c r="Z86" s="38"/>
      <c r="AA86" s="381">
        <f t="shared" si="13"/>
        <v>0</v>
      </c>
      <c r="AB86" s="163"/>
      <c r="AC86" s="163"/>
      <c r="AD86" s="38"/>
      <c r="AE86" s="171">
        <f t="shared" si="14"/>
        <v>0</v>
      </c>
      <c r="AF86" s="174">
        <f t="shared" si="15"/>
        <v>0</v>
      </c>
      <c r="AG86" s="459">
        <f t="shared" si="16"/>
        <v>0</v>
      </c>
    </row>
    <row r="87" spans="1:33" x14ac:dyDescent="0.25">
      <c r="A87" s="15">
        <v>73</v>
      </c>
      <c r="B87" s="22" t="s">
        <v>112</v>
      </c>
      <c r="C87" s="17" t="s">
        <v>12</v>
      </c>
      <c r="D87" s="463">
        <f>'Ср День 3 Нед 1'!AK87</f>
        <v>0</v>
      </c>
      <c r="E87" s="20"/>
      <c r="F87" s="38"/>
      <c r="G87" s="144"/>
      <c r="H87" s="38"/>
      <c r="I87" s="38"/>
      <c r="J87" s="38"/>
      <c r="K87" s="363">
        <f t="shared" si="9"/>
        <v>0</v>
      </c>
      <c r="L87" s="38"/>
      <c r="M87" s="144"/>
      <c r="N87" s="38"/>
      <c r="O87" s="38"/>
      <c r="P87" s="38"/>
      <c r="Q87" s="38"/>
      <c r="R87" s="38">
        <f t="shared" si="10"/>
        <v>0</v>
      </c>
      <c r="S87" s="38"/>
      <c r="T87" s="169">
        <f t="shared" si="11"/>
        <v>0</v>
      </c>
      <c r="U87" s="38"/>
      <c r="V87" s="38"/>
      <c r="W87" s="212">
        <f t="shared" si="12"/>
        <v>0</v>
      </c>
      <c r="X87" s="38"/>
      <c r="Y87" s="38"/>
      <c r="Z87" s="38"/>
      <c r="AA87" s="381">
        <f t="shared" si="13"/>
        <v>0</v>
      </c>
      <c r="AB87" s="163"/>
      <c r="AC87" s="163"/>
      <c r="AD87" s="38"/>
      <c r="AE87" s="171">
        <f t="shared" si="14"/>
        <v>0</v>
      </c>
      <c r="AF87" s="174">
        <f t="shared" si="15"/>
        <v>0</v>
      </c>
      <c r="AG87" s="459">
        <f t="shared" si="16"/>
        <v>0</v>
      </c>
    </row>
    <row r="88" spans="1:33" x14ac:dyDescent="0.25">
      <c r="A88" s="15">
        <v>74</v>
      </c>
      <c r="B88" s="22" t="s">
        <v>198</v>
      </c>
      <c r="C88" s="23" t="s">
        <v>12</v>
      </c>
      <c r="D88" s="463">
        <f>'Ср День 3 Нед 1'!AK88</f>
        <v>0</v>
      </c>
      <c r="E88" s="31"/>
      <c r="F88" s="38"/>
      <c r="G88" s="144"/>
      <c r="H88" s="38"/>
      <c r="I88" s="38"/>
      <c r="J88" s="38"/>
      <c r="K88" s="363">
        <f t="shared" si="9"/>
        <v>0</v>
      </c>
      <c r="L88" s="38"/>
      <c r="M88" s="144"/>
      <c r="N88" s="38"/>
      <c r="O88" s="38"/>
      <c r="P88" s="38"/>
      <c r="Q88" s="38"/>
      <c r="R88" s="38">
        <f t="shared" si="10"/>
        <v>0</v>
      </c>
      <c r="S88" s="38"/>
      <c r="T88" s="169">
        <f t="shared" si="11"/>
        <v>0</v>
      </c>
      <c r="U88" s="38"/>
      <c r="V88" s="38"/>
      <c r="W88" s="212">
        <f t="shared" si="12"/>
        <v>0</v>
      </c>
      <c r="X88" s="38"/>
      <c r="Y88" s="38"/>
      <c r="Z88" s="38"/>
      <c r="AA88" s="381">
        <f t="shared" si="13"/>
        <v>0</v>
      </c>
      <c r="AB88" s="163"/>
      <c r="AC88" s="163"/>
      <c r="AD88" s="38"/>
      <c r="AE88" s="171">
        <f t="shared" si="14"/>
        <v>0</v>
      </c>
      <c r="AF88" s="174">
        <f t="shared" si="15"/>
        <v>0</v>
      </c>
      <c r="AG88" s="459">
        <f t="shared" si="16"/>
        <v>0</v>
      </c>
    </row>
    <row r="89" spans="1:33" x14ac:dyDescent="0.25">
      <c r="A89" s="15">
        <v>75</v>
      </c>
      <c r="B89" s="22" t="s">
        <v>199</v>
      </c>
      <c r="C89" s="23" t="s">
        <v>12</v>
      </c>
      <c r="D89" s="463">
        <f>'Ср День 3 Нед 1'!AK89</f>
        <v>0</v>
      </c>
      <c r="E89" s="31"/>
      <c r="F89" s="38"/>
      <c r="G89" s="144"/>
      <c r="H89" s="38"/>
      <c r="I89" s="38"/>
      <c r="J89" s="38"/>
      <c r="K89" s="363">
        <f t="shared" si="9"/>
        <v>0</v>
      </c>
      <c r="L89" s="38"/>
      <c r="M89" s="144"/>
      <c r="N89" s="38"/>
      <c r="O89" s="38"/>
      <c r="P89" s="38"/>
      <c r="Q89" s="38"/>
      <c r="R89" s="38">
        <f t="shared" si="10"/>
        <v>0</v>
      </c>
      <c r="S89" s="38"/>
      <c r="T89" s="169">
        <f t="shared" si="11"/>
        <v>0</v>
      </c>
      <c r="U89" s="38"/>
      <c r="V89" s="38"/>
      <c r="W89" s="212">
        <f t="shared" si="12"/>
        <v>0</v>
      </c>
      <c r="X89" s="38"/>
      <c r="Y89" s="38"/>
      <c r="Z89" s="38"/>
      <c r="AA89" s="381">
        <f t="shared" si="13"/>
        <v>0</v>
      </c>
      <c r="AB89" s="163"/>
      <c r="AC89" s="163"/>
      <c r="AD89" s="38"/>
      <c r="AE89" s="171">
        <f t="shared" si="14"/>
        <v>0</v>
      </c>
      <c r="AF89" s="174">
        <f t="shared" si="15"/>
        <v>0</v>
      </c>
      <c r="AG89" s="459">
        <f t="shared" si="16"/>
        <v>0</v>
      </c>
    </row>
    <row r="90" spans="1:33" x14ac:dyDescent="0.25">
      <c r="A90" s="15"/>
      <c r="B90" s="281" t="s">
        <v>205</v>
      </c>
      <c r="C90" s="20"/>
      <c r="D90" s="463">
        <f>'Ср День 3 Нед 1'!AK90</f>
        <v>0</v>
      </c>
      <c r="E90" s="20"/>
      <c r="F90" s="35"/>
      <c r="G90" s="18"/>
      <c r="H90" s="35"/>
      <c r="I90" s="35"/>
      <c r="J90" s="35"/>
      <c r="K90" s="363">
        <f t="shared" si="9"/>
        <v>0</v>
      </c>
      <c r="L90" s="35"/>
      <c r="M90" s="18"/>
      <c r="N90" s="35"/>
      <c r="O90" s="35"/>
      <c r="P90" s="38"/>
      <c r="Q90" s="35"/>
      <c r="R90" s="38">
        <f t="shared" si="10"/>
        <v>0</v>
      </c>
      <c r="S90" s="38"/>
      <c r="T90" s="169">
        <f t="shared" si="11"/>
        <v>0</v>
      </c>
      <c r="U90" s="38"/>
      <c r="V90" s="35"/>
      <c r="W90" s="212">
        <f t="shared" si="12"/>
        <v>0</v>
      </c>
      <c r="X90" s="38"/>
      <c r="Y90" s="38"/>
      <c r="Z90" s="38"/>
      <c r="AA90" s="381">
        <f t="shared" si="13"/>
        <v>0</v>
      </c>
      <c r="AB90" s="163"/>
      <c r="AC90" s="163"/>
      <c r="AD90" s="35"/>
      <c r="AE90" s="171">
        <f t="shared" si="14"/>
        <v>0</v>
      </c>
      <c r="AF90" s="174">
        <f t="shared" si="15"/>
        <v>0</v>
      </c>
      <c r="AG90" s="459">
        <f t="shared" si="16"/>
        <v>0</v>
      </c>
    </row>
    <row r="91" spans="1:33" x14ac:dyDescent="0.25">
      <c r="A91" s="15">
        <v>76</v>
      </c>
      <c r="B91" s="51" t="s">
        <v>207</v>
      </c>
      <c r="C91" s="20" t="s">
        <v>45</v>
      </c>
      <c r="D91" s="463">
        <f>'Ср День 3 Нед 1'!AK91</f>
        <v>0</v>
      </c>
      <c r="E91" s="20"/>
      <c r="F91" s="35"/>
      <c r="G91" s="18"/>
      <c r="H91" s="37"/>
      <c r="I91" s="35"/>
      <c r="J91" s="35"/>
      <c r="K91" s="363">
        <f t="shared" si="9"/>
        <v>0</v>
      </c>
      <c r="L91" s="35"/>
      <c r="M91" s="18"/>
      <c r="N91" s="37"/>
      <c r="O91" s="35"/>
      <c r="P91" s="38"/>
      <c r="Q91" s="35"/>
      <c r="R91" s="38">
        <f t="shared" si="10"/>
        <v>0</v>
      </c>
      <c r="S91" s="38"/>
      <c r="T91" s="169">
        <f t="shared" si="11"/>
        <v>0</v>
      </c>
      <c r="U91" s="38"/>
      <c r="V91" s="35"/>
      <c r="W91" s="212">
        <f t="shared" si="12"/>
        <v>0</v>
      </c>
      <c r="X91" s="38"/>
      <c r="Y91" s="38"/>
      <c r="Z91" s="38"/>
      <c r="AA91" s="381">
        <f t="shared" si="13"/>
        <v>0</v>
      </c>
      <c r="AB91" s="163"/>
      <c r="AC91" s="163"/>
      <c r="AD91" s="35"/>
      <c r="AE91" s="171">
        <f t="shared" si="14"/>
        <v>0</v>
      </c>
      <c r="AF91" s="174">
        <f t="shared" si="15"/>
        <v>0</v>
      </c>
      <c r="AG91" s="459">
        <f t="shared" si="16"/>
        <v>0</v>
      </c>
    </row>
    <row r="92" spans="1:33" x14ac:dyDescent="0.25">
      <c r="A92" s="15">
        <v>77</v>
      </c>
      <c r="B92" s="19" t="s">
        <v>2</v>
      </c>
      <c r="C92" s="20" t="s">
        <v>45</v>
      </c>
      <c r="D92" s="463">
        <f>'Ср День 3 Нед 1'!AK92</f>
        <v>0</v>
      </c>
      <c r="E92" s="20"/>
      <c r="F92" s="35"/>
      <c r="G92" s="18"/>
      <c r="H92" s="37"/>
      <c r="I92" s="35"/>
      <c r="J92" s="35"/>
      <c r="K92" s="363">
        <f t="shared" si="9"/>
        <v>0</v>
      </c>
      <c r="L92" s="35"/>
      <c r="M92" s="18"/>
      <c r="N92" s="37"/>
      <c r="O92" s="35"/>
      <c r="P92" s="38"/>
      <c r="Q92" s="35"/>
      <c r="R92" s="38">
        <f t="shared" si="10"/>
        <v>0</v>
      </c>
      <c r="S92" s="38"/>
      <c r="T92" s="169">
        <f t="shared" si="11"/>
        <v>0</v>
      </c>
      <c r="U92" s="38"/>
      <c r="V92" s="35"/>
      <c r="W92" s="212">
        <f t="shared" si="12"/>
        <v>0</v>
      </c>
      <c r="X92" s="38"/>
      <c r="Y92" s="38"/>
      <c r="Z92" s="38"/>
      <c r="AA92" s="381">
        <f t="shared" si="13"/>
        <v>0</v>
      </c>
      <c r="AB92" s="163"/>
      <c r="AC92" s="163"/>
      <c r="AD92" s="35"/>
      <c r="AE92" s="171">
        <f t="shared" si="14"/>
        <v>0</v>
      </c>
      <c r="AF92" s="174">
        <f t="shared" si="15"/>
        <v>0</v>
      </c>
      <c r="AG92" s="459">
        <f t="shared" si="16"/>
        <v>0</v>
      </c>
    </row>
    <row r="93" spans="1:33" x14ac:dyDescent="0.25">
      <c r="A93" s="26"/>
      <c r="B93" s="281" t="s">
        <v>200</v>
      </c>
      <c r="C93" s="17"/>
      <c r="D93" s="463">
        <f>'Ср День 3 Нед 1'!AK93</f>
        <v>0</v>
      </c>
      <c r="E93" s="20"/>
      <c r="F93" s="35"/>
      <c r="G93" s="18"/>
      <c r="H93" s="35"/>
      <c r="I93" s="35"/>
      <c r="J93" s="35"/>
      <c r="K93" s="363">
        <f t="shared" si="9"/>
        <v>0</v>
      </c>
      <c r="L93" s="35"/>
      <c r="M93" s="18"/>
      <c r="N93" s="35"/>
      <c r="O93" s="35"/>
      <c r="P93" s="38"/>
      <c r="Q93" s="35"/>
      <c r="R93" s="38">
        <f t="shared" si="10"/>
        <v>0</v>
      </c>
      <c r="S93" s="38"/>
      <c r="T93" s="169">
        <f t="shared" si="11"/>
        <v>0</v>
      </c>
      <c r="U93" s="38"/>
      <c r="V93" s="35"/>
      <c r="W93" s="212">
        <f t="shared" si="12"/>
        <v>0</v>
      </c>
      <c r="X93" s="38"/>
      <c r="Y93" s="38"/>
      <c r="Z93" s="38"/>
      <c r="AA93" s="381">
        <f t="shared" si="13"/>
        <v>0</v>
      </c>
      <c r="AB93" s="163"/>
      <c r="AC93" s="163"/>
      <c r="AD93" s="38"/>
      <c r="AE93" s="171">
        <f t="shared" si="14"/>
        <v>0</v>
      </c>
      <c r="AF93" s="174">
        <f t="shared" si="15"/>
        <v>0</v>
      </c>
      <c r="AG93" s="459">
        <f t="shared" si="16"/>
        <v>0</v>
      </c>
    </row>
    <row r="94" spans="1:33" x14ac:dyDescent="0.25">
      <c r="A94" s="27">
        <v>78</v>
      </c>
      <c r="B94" s="19" t="s">
        <v>0</v>
      </c>
      <c r="C94" s="17" t="s">
        <v>82</v>
      </c>
      <c r="D94" s="463">
        <f>'Ср День 3 Нед 1'!AK94</f>
        <v>0</v>
      </c>
      <c r="E94" s="20"/>
      <c r="F94" s="35"/>
      <c r="G94" s="18"/>
      <c r="H94" s="35"/>
      <c r="I94" s="35"/>
      <c r="J94" s="35"/>
      <c r="K94" s="363">
        <f t="shared" si="9"/>
        <v>0</v>
      </c>
      <c r="L94" s="35"/>
      <c r="M94" s="18"/>
      <c r="N94" s="35"/>
      <c r="O94" s="35"/>
      <c r="P94" s="38"/>
      <c r="Q94" s="35"/>
      <c r="R94" s="38">
        <f t="shared" si="10"/>
        <v>0</v>
      </c>
      <c r="S94" s="38"/>
      <c r="T94" s="169">
        <f t="shared" si="11"/>
        <v>0</v>
      </c>
      <c r="U94" s="38"/>
      <c r="V94" s="35"/>
      <c r="W94" s="212">
        <f t="shared" si="12"/>
        <v>0</v>
      </c>
      <c r="X94" s="38"/>
      <c r="Y94" s="38"/>
      <c r="Z94" s="38"/>
      <c r="AA94" s="381">
        <f t="shared" si="13"/>
        <v>0</v>
      </c>
      <c r="AB94" s="163"/>
      <c r="AC94" s="163"/>
      <c r="AD94" s="38"/>
      <c r="AE94" s="171">
        <f t="shared" si="14"/>
        <v>0</v>
      </c>
      <c r="AF94" s="174">
        <f t="shared" si="15"/>
        <v>0</v>
      </c>
      <c r="AG94" s="459">
        <f t="shared" si="16"/>
        <v>0</v>
      </c>
    </row>
    <row r="95" spans="1:33" x14ac:dyDescent="0.25">
      <c r="A95" s="15">
        <v>79</v>
      </c>
      <c r="B95" s="19" t="s">
        <v>171</v>
      </c>
      <c r="C95" s="17" t="s">
        <v>12</v>
      </c>
      <c r="D95" s="463">
        <f>'Ср День 3 Нед 1'!AK95</f>
        <v>0</v>
      </c>
      <c r="E95" s="20"/>
      <c r="F95" s="35"/>
      <c r="G95" s="18"/>
      <c r="H95" s="35"/>
      <c r="I95" s="35"/>
      <c r="J95" s="35"/>
      <c r="K95" s="363">
        <f t="shared" si="9"/>
        <v>0</v>
      </c>
      <c r="L95" s="35"/>
      <c r="M95" s="18"/>
      <c r="N95" s="35"/>
      <c r="O95" s="35"/>
      <c r="P95" s="38"/>
      <c r="Q95" s="38"/>
      <c r="R95" s="38">
        <f t="shared" si="10"/>
        <v>0</v>
      </c>
      <c r="S95" s="38"/>
      <c r="T95" s="169">
        <f t="shared" si="11"/>
        <v>0</v>
      </c>
      <c r="U95" s="38"/>
      <c r="V95" s="35"/>
      <c r="W95" s="212">
        <f t="shared" si="12"/>
        <v>0</v>
      </c>
      <c r="X95" s="38"/>
      <c r="Y95" s="38"/>
      <c r="Z95" s="38"/>
      <c r="AA95" s="381">
        <f t="shared" si="13"/>
        <v>0</v>
      </c>
      <c r="AB95" s="163"/>
      <c r="AC95" s="163"/>
      <c r="AD95" s="35"/>
      <c r="AE95" s="171">
        <f t="shared" si="14"/>
        <v>0</v>
      </c>
      <c r="AF95" s="174">
        <f t="shared" si="15"/>
        <v>0</v>
      </c>
      <c r="AG95" s="459">
        <f t="shared" si="16"/>
        <v>0</v>
      </c>
    </row>
    <row r="96" spans="1:33" x14ac:dyDescent="0.25">
      <c r="A96" s="27">
        <v>80</v>
      </c>
      <c r="B96" s="16" t="s">
        <v>81</v>
      </c>
      <c r="C96" s="17" t="s">
        <v>12</v>
      </c>
      <c r="D96" s="463">
        <f>'Ср День 3 Нед 1'!AK96</f>
        <v>0</v>
      </c>
      <c r="E96" s="20"/>
      <c r="F96" s="35"/>
      <c r="G96" s="18"/>
      <c r="H96" s="35"/>
      <c r="I96" s="35"/>
      <c r="J96" s="35"/>
      <c r="K96" s="363">
        <f t="shared" si="9"/>
        <v>0</v>
      </c>
      <c r="L96" s="35"/>
      <c r="M96" s="18"/>
      <c r="N96" s="35"/>
      <c r="O96" s="35"/>
      <c r="P96" s="38"/>
      <c r="Q96" s="35"/>
      <c r="R96" s="38">
        <f t="shared" si="10"/>
        <v>0</v>
      </c>
      <c r="S96" s="38"/>
      <c r="T96" s="169">
        <f t="shared" si="11"/>
        <v>0</v>
      </c>
      <c r="U96" s="38"/>
      <c r="V96" s="35"/>
      <c r="W96" s="212">
        <f t="shared" si="12"/>
        <v>0</v>
      </c>
      <c r="X96" s="38"/>
      <c r="Y96" s="38"/>
      <c r="Z96" s="38"/>
      <c r="AA96" s="381">
        <f t="shared" si="13"/>
        <v>0</v>
      </c>
      <c r="AB96" s="163"/>
      <c r="AC96" s="163"/>
      <c r="AD96" s="35"/>
      <c r="AE96" s="171">
        <f t="shared" si="14"/>
        <v>0</v>
      </c>
      <c r="AF96" s="174">
        <f t="shared" si="15"/>
        <v>0</v>
      </c>
      <c r="AG96" s="459">
        <f t="shared" si="16"/>
        <v>0</v>
      </c>
    </row>
    <row r="97" spans="1:33" x14ac:dyDescent="0.25">
      <c r="A97" s="15">
        <v>81</v>
      </c>
      <c r="B97" s="28" t="s">
        <v>3</v>
      </c>
      <c r="C97" s="29" t="s">
        <v>12</v>
      </c>
      <c r="D97" s="463">
        <f>'Ср День 3 Нед 1'!AK97</f>
        <v>0</v>
      </c>
      <c r="E97" s="447"/>
      <c r="F97" s="35"/>
      <c r="G97" s="18"/>
      <c r="H97" s="35"/>
      <c r="I97" s="35"/>
      <c r="J97" s="35"/>
      <c r="K97" s="363">
        <f t="shared" si="9"/>
        <v>0</v>
      </c>
      <c r="L97" s="35"/>
      <c r="M97" s="18"/>
      <c r="N97" s="35"/>
      <c r="O97" s="35"/>
      <c r="P97" s="38"/>
      <c r="Q97" s="35"/>
      <c r="R97" s="38">
        <f t="shared" si="10"/>
        <v>0</v>
      </c>
      <c r="S97" s="38"/>
      <c r="T97" s="169">
        <f t="shared" si="11"/>
        <v>0</v>
      </c>
      <c r="U97" s="38"/>
      <c r="V97" s="35"/>
      <c r="W97" s="212">
        <f t="shared" si="12"/>
        <v>0</v>
      </c>
      <c r="X97" s="38"/>
      <c r="Y97" s="38"/>
      <c r="Z97" s="38"/>
      <c r="AA97" s="381">
        <f t="shared" si="13"/>
        <v>0</v>
      </c>
      <c r="AB97" s="163"/>
      <c r="AC97" s="163"/>
      <c r="AD97" s="35"/>
      <c r="AE97" s="171">
        <f t="shared" si="14"/>
        <v>0</v>
      </c>
      <c r="AF97" s="174">
        <f t="shared" si="15"/>
        <v>0</v>
      </c>
      <c r="AG97" s="459">
        <f t="shared" si="16"/>
        <v>0</v>
      </c>
    </row>
    <row r="98" spans="1:33" x14ac:dyDescent="0.25">
      <c r="A98" s="27">
        <v>82</v>
      </c>
      <c r="B98" s="28" t="s">
        <v>202</v>
      </c>
      <c r="C98" s="29" t="s">
        <v>12</v>
      </c>
      <c r="D98" s="463">
        <f>'Ср День 3 Нед 1'!AK98</f>
        <v>0</v>
      </c>
      <c r="E98" s="447"/>
      <c r="F98" s="35"/>
      <c r="G98" s="18"/>
      <c r="H98" s="35"/>
      <c r="I98" s="35"/>
      <c r="J98" s="35"/>
      <c r="K98" s="363">
        <f t="shared" si="9"/>
        <v>0</v>
      </c>
      <c r="L98" s="35"/>
      <c r="M98" s="18"/>
      <c r="N98" s="35"/>
      <c r="O98" s="35"/>
      <c r="P98" s="38"/>
      <c r="Q98" s="35"/>
      <c r="R98" s="38">
        <f t="shared" si="10"/>
        <v>0</v>
      </c>
      <c r="S98" s="38"/>
      <c r="T98" s="169">
        <f t="shared" si="11"/>
        <v>0</v>
      </c>
      <c r="U98" s="38"/>
      <c r="V98" s="35"/>
      <c r="W98" s="212">
        <f t="shared" si="12"/>
        <v>0</v>
      </c>
      <c r="X98" s="38"/>
      <c r="Y98" s="38"/>
      <c r="Z98" s="38"/>
      <c r="AA98" s="381">
        <f t="shared" si="13"/>
        <v>0</v>
      </c>
      <c r="AB98" s="163"/>
      <c r="AC98" s="163"/>
      <c r="AD98" s="35"/>
      <c r="AE98" s="171">
        <f t="shared" si="14"/>
        <v>0</v>
      </c>
      <c r="AF98" s="174">
        <f t="shared" si="15"/>
        <v>0</v>
      </c>
      <c r="AG98" s="459">
        <f t="shared" si="16"/>
        <v>0</v>
      </c>
    </row>
    <row r="99" spans="1:33" x14ac:dyDescent="0.25">
      <c r="A99" s="15">
        <v>83</v>
      </c>
      <c r="B99" s="28" t="s">
        <v>203</v>
      </c>
      <c r="C99" s="29" t="s">
        <v>12</v>
      </c>
      <c r="D99" s="463">
        <f>'Ср День 3 Нед 1'!AK99</f>
        <v>0</v>
      </c>
      <c r="E99" s="447"/>
      <c r="F99" s="35"/>
      <c r="G99" s="18"/>
      <c r="H99" s="35"/>
      <c r="I99" s="35"/>
      <c r="J99" s="35"/>
      <c r="K99" s="363">
        <f t="shared" si="9"/>
        <v>0</v>
      </c>
      <c r="L99" s="35"/>
      <c r="M99" s="18"/>
      <c r="N99" s="35"/>
      <c r="O99" s="35"/>
      <c r="P99" s="38"/>
      <c r="Q99" s="35"/>
      <c r="R99" s="38">
        <f t="shared" si="10"/>
        <v>0</v>
      </c>
      <c r="S99" s="38"/>
      <c r="T99" s="169">
        <f t="shared" si="11"/>
        <v>0</v>
      </c>
      <c r="U99" s="38"/>
      <c r="V99" s="35"/>
      <c r="W99" s="212">
        <f t="shared" si="12"/>
        <v>0</v>
      </c>
      <c r="X99" s="38"/>
      <c r="Y99" s="38"/>
      <c r="Z99" s="38"/>
      <c r="AA99" s="381">
        <f t="shared" si="13"/>
        <v>0</v>
      </c>
      <c r="AB99" s="163"/>
      <c r="AC99" s="163"/>
      <c r="AD99" s="35"/>
      <c r="AE99" s="171">
        <f t="shared" si="14"/>
        <v>0</v>
      </c>
      <c r="AF99" s="174">
        <f t="shared" si="15"/>
        <v>0</v>
      </c>
      <c r="AG99" s="459">
        <f t="shared" si="16"/>
        <v>0</v>
      </c>
    </row>
    <row r="100" spans="1:33" x14ac:dyDescent="0.25">
      <c r="A100" s="27">
        <v>84</v>
      </c>
      <c r="B100" s="28" t="s">
        <v>180</v>
      </c>
      <c r="C100" s="29" t="s">
        <v>12</v>
      </c>
      <c r="D100" s="463">
        <f>'Ср День 3 Нед 1'!AK100</f>
        <v>0</v>
      </c>
      <c r="E100" s="447"/>
      <c r="F100" s="35"/>
      <c r="G100" s="18"/>
      <c r="H100" s="35"/>
      <c r="I100" s="35"/>
      <c r="J100" s="35"/>
      <c r="K100" s="363">
        <f t="shared" si="9"/>
        <v>0</v>
      </c>
      <c r="L100" s="35"/>
      <c r="M100" s="18"/>
      <c r="N100" s="35"/>
      <c r="O100" s="35"/>
      <c r="P100" s="38"/>
      <c r="Q100" s="35"/>
      <c r="R100" s="38">
        <f t="shared" si="10"/>
        <v>0</v>
      </c>
      <c r="S100" s="38"/>
      <c r="T100" s="169">
        <f t="shared" si="11"/>
        <v>0</v>
      </c>
      <c r="U100" s="38"/>
      <c r="V100" s="35"/>
      <c r="W100" s="212">
        <f t="shared" si="12"/>
        <v>0</v>
      </c>
      <c r="X100" s="38"/>
      <c r="Y100" s="38"/>
      <c r="Z100" s="38"/>
      <c r="AA100" s="381">
        <f t="shared" si="13"/>
        <v>0</v>
      </c>
      <c r="AB100" s="163"/>
      <c r="AC100" s="163"/>
      <c r="AD100" s="35"/>
      <c r="AE100" s="171">
        <f t="shared" si="14"/>
        <v>0</v>
      </c>
      <c r="AF100" s="174">
        <f t="shared" si="15"/>
        <v>0</v>
      </c>
      <c r="AG100" s="459">
        <f t="shared" si="16"/>
        <v>0</v>
      </c>
    </row>
    <row r="101" spans="1:33" x14ac:dyDescent="0.25">
      <c r="A101" s="15">
        <v>85</v>
      </c>
      <c r="B101" s="28" t="s">
        <v>217</v>
      </c>
      <c r="C101" s="29" t="s">
        <v>12</v>
      </c>
      <c r="D101" s="463">
        <f>'Ср День 3 Нед 1'!AK101</f>
        <v>0</v>
      </c>
      <c r="E101" s="447"/>
      <c r="F101" s="35"/>
      <c r="G101" s="18"/>
      <c r="H101" s="35"/>
      <c r="I101" s="35"/>
      <c r="J101" s="35"/>
      <c r="K101" s="363">
        <f t="shared" si="9"/>
        <v>0</v>
      </c>
      <c r="L101" s="35"/>
      <c r="M101" s="18"/>
      <c r="N101" s="35"/>
      <c r="O101" s="35"/>
      <c r="P101" s="38"/>
      <c r="Q101" s="35"/>
      <c r="R101" s="38">
        <f t="shared" si="10"/>
        <v>0</v>
      </c>
      <c r="S101" s="38"/>
      <c r="T101" s="169">
        <f t="shared" si="11"/>
        <v>0</v>
      </c>
      <c r="U101" s="38"/>
      <c r="V101" s="35"/>
      <c r="W101" s="212">
        <f t="shared" si="12"/>
        <v>0</v>
      </c>
      <c r="X101" s="38"/>
      <c r="Y101" s="38"/>
      <c r="Z101" s="38"/>
      <c r="AA101" s="381">
        <f t="shared" si="13"/>
        <v>0</v>
      </c>
      <c r="AB101" s="163"/>
      <c r="AC101" s="163"/>
      <c r="AD101" s="35"/>
      <c r="AE101" s="171">
        <f t="shared" si="14"/>
        <v>0</v>
      </c>
      <c r="AF101" s="174">
        <f t="shared" si="15"/>
        <v>0</v>
      </c>
      <c r="AG101" s="459">
        <f t="shared" si="16"/>
        <v>0</v>
      </c>
    </row>
    <row r="102" spans="1:33" x14ac:dyDescent="0.25">
      <c r="A102" s="27">
        <v>86</v>
      </c>
      <c r="B102" s="19" t="s">
        <v>204</v>
      </c>
      <c r="C102" s="39" t="s">
        <v>82</v>
      </c>
      <c r="D102" s="463">
        <f>'Ср День 3 Нед 1'!AK102</f>
        <v>0</v>
      </c>
      <c r="E102" s="446"/>
      <c r="F102" s="35"/>
      <c r="G102" s="18"/>
      <c r="H102" s="35"/>
      <c r="I102" s="35"/>
      <c r="J102" s="35"/>
      <c r="K102" s="363">
        <f t="shared" si="9"/>
        <v>0</v>
      </c>
      <c r="L102" s="35"/>
      <c r="M102" s="18"/>
      <c r="N102" s="35"/>
      <c r="O102" s="35"/>
      <c r="P102" s="38"/>
      <c r="Q102" s="35"/>
      <c r="R102" s="38">
        <f t="shared" si="10"/>
        <v>0</v>
      </c>
      <c r="S102" s="38"/>
      <c r="T102" s="169">
        <f t="shared" si="11"/>
        <v>0</v>
      </c>
      <c r="U102" s="38"/>
      <c r="V102" s="35"/>
      <c r="W102" s="212">
        <f t="shared" si="12"/>
        <v>0</v>
      </c>
      <c r="X102" s="38"/>
      <c r="Y102" s="38"/>
      <c r="Z102" s="38"/>
      <c r="AA102" s="381">
        <f t="shared" si="13"/>
        <v>0</v>
      </c>
      <c r="AB102" s="163"/>
      <c r="AC102" s="163"/>
      <c r="AD102" s="35"/>
      <c r="AE102" s="171">
        <f t="shared" si="14"/>
        <v>0</v>
      </c>
      <c r="AF102" s="174">
        <f t="shared" si="15"/>
        <v>0</v>
      </c>
      <c r="AG102" s="459">
        <f t="shared" si="16"/>
        <v>0</v>
      </c>
    </row>
    <row r="103" spans="1:33" x14ac:dyDescent="0.25">
      <c r="A103" s="34"/>
      <c r="B103" s="282" t="s">
        <v>83</v>
      </c>
      <c r="C103" s="40"/>
      <c r="D103" s="463">
        <f>'Ср День 3 Нед 1'!AK103</f>
        <v>0</v>
      </c>
      <c r="E103" s="448"/>
      <c r="F103" s="32"/>
      <c r="G103" s="13"/>
      <c r="H103" s="33"/>
      <c r="I103" s="33"/>
      <c r="J103" s="33"/>
      <c r="K103" s="363">
        <f t="shared" ref="K103:K134" si="17">(F103+G103+H103+I103+J103)*$K$5</f>
        <v>0</v>
      </c>
      <c r="L103" s="32"/>
      <c r="M103" s="13"/>
      <c r="N103" s="33"/>
      <c r="O103" s="33"/>
      <c r="P103" s="147"/>
      <c r="Q103" s="33"/>
      <c r="R103" s="38">
        <f t="shared" si="10"/>
        <v>0</v>
      </c>
      <c r="S103" s="38"/>
      <c r="T103" s="169">
        <f t="shared" si="11"/>
        <v>0</v>
      </c>
      <c r="U103" s="147"/>
      <c r="V103" s="33"/>
      <c r="W103" s="212">
        <f t="shared" si="12"/>
        <v>0</v>
      </c>
      <c r="X103" s="147"/>
      <c r="Y103" s="147"/>
      <c r="Z103" s="147"/>
      <c r="AA103" s="381">
        <f t="shared" si="13"/>
        <v>0</v>
      </c>
      <c r="AB103" s="193"/>
      <c r="AC103" s="193"/>
      <c r="AD103" s="33"/>
      <c r="AE103" s="171">
        <f t="shared" si="14"/>
        <v>0</v>
      </c>
      <c r="AF103" s="174">
        <f t="shared" si="15"/>
        <v>0</v>
      </c>
      <c r="AG103" s="459">
        <f t="shared" si="16"/>
        <v>0</v>
      </c>
    </row>
    <row r="104" spans="1:33" x14ac:dyDescent="0.25">
      <c r="A104" s="15">
        <v>87</v>
      </c>
      <c r="B104" s="16" t="s">
        <v>84</v>
      </c>
      <c r="C104" s="29" t="s">
        <v>12</v>
      </c>
      <c r="D104" s="463">
        <f>'Ср День 3 Нед 1'!AK104</f>
        <v>0</v>
      </c>
      <c r="E104" s="447"/>
      <c r="F104" s="35"/>
      <c r="G104" s="18"/>
      <c r="H104" s="35"/>
      <c r="I104" s="35"/>
      <c r="J104" s="35"/>
      <c r="K104" s="363">
        <f t="shared" si="17"/>
        <v>0</v>
      </c>
      <c r="L104" s="35"/>
      <c r="M104" s="18"/>
      <c r="N104" s="35"/>
      <c r="O104" s="35"/>
      <c r="P104" s="38"/>
      <c r="Q104" s="35"/>
      <c r="R104" s="38">
        <f t="shared" si="10"/>
        <v>0</v>
      </c>
      <c r="S104" s="38"/>
      <c r="T104" s="169">
        <f t="shared" si="11"/>
        <v>0</v>
      </c>
      <c r="U104" s="38"/>
      <c r="V104" s="35"/>
      <c r="W104" s="212">
        <f t="shared" si="12"/>
        <v>0</v>
      </c>
      <c r="X104" s="38"/>
      <c r="Y104" s="38"/>
      <c r="Z104" s="38"/>
      <c r="AA104" s="381">
        <f t="shared" si="13"/>
        <v>0</v>
      </c>
      <c r="AB104" s="163">
        <v>9.6000000000000002E-4</v>
      </c>
      <c r="AC104" s="163"/>
      <c r="AD104" s="35"/>
      <c r="AE104" s="171">
        <f t="shared" si="14"/>
        <v>0</v>
      </c>
      <c r="AF104" s="174">
        <f t="shared" si="15"/>
        <v>0</v>
      </c>
      <c r="AG104" s="459">
        <f t="shared" si="16"/>
        <v>0</v>
      </c>
    </row>
    <row r="105" spans="1:33" x14ac:dyDescent="0.25">
      <c r="A105" s="34"/>
      <c r="B105" s="285">
        <v>4.8000000000000001E-2</v>
      </c>
      <c r="C105" s="39" t="s">
        <v>82</v>
      </c>
      <c r="D105" s="463">
        <f>'Ср День 3 Нед 1'!AK105</f>
        <v>0</v>
      </c>
      <c r="E105" s="446"/>
      <c r="F105" s="46"/>
      <c r="G105" s="46"/>
      <c r="H105" s="46"/>
      <c r="I105" s="46"/>
      <c r="J105" s="46"/>
      <c r="K105" s="363">
        <f t="shared" si="17"/>
        <v>0</v>
      </c>
      <c r="L105" s="46"/>
      <c r="M105" s="46"/>
      <c r="N105" s="46"/>
      <c r="O105" s="46"/>
      <c r="P105" s="149"/>
      <c r="Q105" s="46"/>
      <c r="R105" s="38">
        <f t="shared" si="10"/>
        <v>0</v>
      </c>
      <c r="S105" s="38"/>
      <c r="T105" s="169">
        <f t="shared" si="11"/>
        <v>0</v>
      </c>
      <c r="U105" s="150"/>
      <c r="V105" s="46"/>
      <c r="W105" s="212">
        <f t="shared" si="12"/>
        <v>0</v>
      </c>
      <c r="X105" s="150"/>
      <c r="Y105" s="150"/>
      <c r="Z105" s="150"/>
      <c r="AA105" s="381">
        <f t="shared" si="13"/>
        <v>0</v>
      </c>
      <c r="AB105" s="194"/>
      <c r="AC105" s="163"/>
      <c r="AD105" s="58"/>
      <c r="AE105" s="171">
        <f t="shared" si="14"/>
        <v>0</v>
      </c>
      <c r="AF105" s="174">
        <f t="shared" si="15"/>
        <v>0</v>
      </c>
      <c r="AG105" s="459">
        <f t="shared" si="16"/>
        <v>0</v>
      </c>
    </row>
    <row r="106" spans="1:33" x14ac:dyDescent="0.25">
      <c r="A106" s="45"/>
      <c r="B106" s="283" t="s">
        <v>208</v>
      </c>
      <c r="C106" s="35"/>
      <c r="D106" s="463">
        <f>'Ср День 3 Нед 1'!AK106</f>
        <v>0</v>
      </c>
      <c r="E106" s="452"/>
      <c r="F106" s="35"/>
      <c r="G106" s="35"/>
      <c r="H106" s="35"/>
      <c r="I106" s="35"/>
      <c r="J106" s="49"/>
      <c r="K106" s="363">
        <f t="shared" si="17"/>
        <v>0</v>
      </c>
      <c r="L106" s="35"/>
      <c r="M106" s="35"/>
      <c r="N106" s="35"/>
      <c r="O106" s="35"/>
      <c r="P106" s="38"/>
      <c r="Q106" s="49"/>
      <c r="R106" s="38">
        <f t="shared" si="10"/>
        <v>0</v>
      </c>
      <c r="S106" s="38"/>
      <c r="T106" s="169">
        <f t="shared" si="11"/>
        <v>0</v>
      </c>
      <c r="U106" s="148"/>
      <c r="V106" s="35"/>
      <c r="W106" s="212">
        <f t="shared" si="12"/>
        <v>0</v>
      </c>
      <c r="X106" s="148"/>
      <c r="Y106" s="148"/>
      <c r="Z106" s="148"/>
      <c r="AA106" s="381">
        <f t="shared" si="13"/>
        <v>0</v>
      </c>
      <c r="AB106" s="148"/>
      <c r="AC106" s="163"/>
      <c r="AD106" s="53"/>
      <c r="AE106" s="171">
        <f t="shared" si="14"/>
        <v>0</v>
      </c>
      <c r="AF106" s="174">
        <f t="shared" si="15"/>
        <v>0</v>
      </c>
      <c r="AG106" s="459">
        <f t="shared" si="16"/>
        <v>0</v>
      </c>
    </row>
    <row r="107" spans="1:33" x14ac:dyDescent="0.25">
      <c r="A107" s="15">
        <v>88</v>
      </c>
      <c r="B107" s="19" t="s">
        <v>71</v>
      </c>
      <c r="C107" s="20" t="s">
        <v>12</v>
      </c>
      <c r="D107" s="463">
        <f>'Ср День 3 Нед 1'!AK107</f>
        <v>0</v>
      </c>
      <c r="E107" s="20"/>
      <c r="F107" s="35"/>
      <c r="G107" s="18"/>
      <c r="H107" s="35"/>
      <c r="I107" s="35"/>
      <c r="J107" s="35"/>
      <c r="K107" s="363">
        <f t="shared" si="17"/>
        <v>0</v>
      </c>
      <c r="L107" s="35"/>
      <c r="M107" s="18"/>
      <c r="N107" s="35"/>
      <c r="O107" s="35"/>
      <c r="P107" s="38"/>
      <c r="Q107" s="35"/>
      <c r="R107" s="38">
        <f t="shared" si="10"/>
        <v>0</v>
      </c>
      <c r="S107" s="38"/>
      <c r="T107" s="169">
        <f t="shared" si="11"/>
        <v>0</v>
      </c>
      <c r="U107" s="38"/>
      <c r="V107" s="35"/>
      <c r="W107" s="212">
        <f t="shared" si="12"/>
        <v>0</v>
      </c>
      <c r="X107" s="38"/>
      <c r="Y107" s="38"/>
      <c r="Z107" s="38"/>
      <c r="AA107" s="381">
        <f t="shared" si="13"/>
        <v>0</v>
      </c>
      <c r="AB107" s="38"/>
      <c r="AC107" s="163"/>
      <c r="AD107" s="35"/>
      <c r="AE107" s="171">
        <f t="shared" si="14"/>
        <v>0</v>
      </c>
      <c r="AF107" s="174">
        <f t="shared" si="15"/>
        <v>0</v>
      </c>
      <c r="AG107" s="459">
        <f t="shared" si="16"/>
        <v>0</v>
      </c>
    </row>
    <row r="108" spans="1:33" x14ac:dyDescent="0.25">
      <c r="A108" s="15">
        <v>89</v>
      </c>
      <c r="B108" s="24" t="s">
        <v>104</v>
      </c>
      <c r="C108" s="25" t="s">
        <v>12</v>
      </c>
      <c r="D108" s="463">
        <f>'Ср День 3 Нед 1'!AK108</f>
        <v>0</v>
      </c>
      <c r="E108" s="444"/>
      <c r="F108" s="35"/>
      <c r="G108" s="18"/>
      <c r="H108" s="35"/>
      <c r="I108" s="35"/>
      <c r="J108" s="35"/>
      <c r="K108" s="363">
        <f t="shared" si="17"/>
        <v>0</v>
      </c>
      <c r="L108" s="35"/>
      <c r="M108" s="18"/>
      <c r="N108" s="35"/>
      <c r="O108" s="35"/>
      <c r="P108" s="38"/>
      <c r="Q108" s="35"/>
      <c r="R108" s="38">
        <f t="shared" si="10"/>
        <v>0</v>
      </c>
      <c r="S108" s="38"/>
      <c r="T108" s="169">
        <f t="shared" si="11"/>
        <v>0</v>
      </c>
      <c r="U108" s="38"/>
      <c r="V108" s="35"/>
      <c r="W108" s="212">
        <f t="shared" si="12"/>
        <v>0</v>
      </c>
      <c r="X108" s="38"/>
      <c r="Y108" s="38"/>
      <c r="Z108" s="38"/>
      <c r="AA108" s="381">
        <f t="shared" si="13"/>
        <v>0</v>
      </c>
      <c r="AB108" s="38"/>
      <c r="AC108" s="163"/>
      <c r="AD108" s="35"/>
      <c r="AE108" s="171">
        <f t="shared" si="14"/>
        <v>0</v>
      </c>
      <c r="AF108" s="174">
        <f t="shared" si="15"/>
        <v>0</v>
      </c>
      <c r="AG108" s="459">
        <f t="shared" si="16"/>
        <v>0</v>
      </c>
    </row>
    <row r="109" spans="1:33" x14ac:dyDescent="0.25">
      <c r="A109" s="15">
        <v>90</v>
      </c>
      <c r="B109" s="24" t="s">
        <v>80</v>
      </c>
      <c r="C109" s="25" t="s">
        <v>12</v>
      </c>
      <c r="D109" s="463">
        <f>'Ср День 3 Нед 1'!AK109</f>
        <v>0</v>
      </c>
      <c r="E109" s="444"/>
      <c r="F109" s="35"/>
      <c r="G109" s="18"/>
      <c r="H109" s="35"/>
      <c r="I109" s="35"/>
      <c r="J109" s="35"/>
      <c r="K109" s="363">
        <f t="shared" si="17"/>
        <v>0</v>
      </c>
      <c r="L109" s="35"/>
      <c r="M109" s="18"/>
      <c r="N109" s="35"/>
      <c r="O109" s="35"/>
      <c r="P109" s="38"/>
      <c r="Q109" s="35"/>
      <c r="R109" s="38">
        <f t="shared" si="10"/>
        <v>0</v>
      </c>
      <c r="S109" s="38"/>
      <c r="T109" s="169">
        <f t="shared" si="11"/>
        <v>0</v>
      </c>
      <c r="U109" s="38"/>
      <c r="V109" s="35"/>
      <c r="W109" s="212">
        <f t="shared" si="12"/>
        <v>0</v>
      </c>
      <c r="X109" s="38"/>
      <c r="Y109" s="38"/>
      <c r="Z109" s="38"/>
      <c r="AA109" s="381">
        <f t="shared" si="13"/>
        <v>0</v>
      </c>
      <c r="AB109" s="38"/>
      <c r="AC109" s="163"/>
      <c r="AD109" s="35"/>
      <c r="AE109" s="171">
        <f t="shared" si="14"/>
        <v>0</v>
      </c>
      <c r="AF109" s="174">
        <f t="shared" si="15"/>
        <v>0</v>
      </c>
      <c r="AG109" s="459">
        <f t="shared" si="16"/>
        <v>0</v>
      </c>
    </row>
    <row r="110" spans="1:33" x14ac:dyDescent="0.25">
      <c r="A110" s="15">
        <v>91</v>
      </c>
      <c r="B110" s="16" t="s">
        <v>105</v>
      </c>
      <c r="C110" s="25" t="s">
        <v>12</v>
      </c>
      <c r="D110" s="463">
        <f>'Ср День 3 Нед 1'!AK110</f>
        <v>0</v>
      </c>
      <c r="E110" s="444"/>
      <c r="F110" s="35"/>
      <c r="G110" s="18"/>
      <c r="H110" s="35"/>
      <c r="I110" s="35"/>
      <c r="J110" s="35"/>
      <c r="K110" s="363">
        <f t="shared" si="17"/>
        <v>0</v>
      </c>
      <c r="L110" s="35"/>
      <c r="M110" s="18"/>
      <c r="N110" s="35"/>
      <c r="O110" s="35"/>
      <c r="P110" s="38"/>
      <c r="Q110" s="35"/>
      <c r="R110" s="38">
        <f t="shared" si="10"/>
        <v>0</v>
      </c>
      <c r="S110" s="38"/>
      <c r="T110" s="169">
        <f t="shared" si="11"/>
        <v>0</v>
      </c>
      <c r="U110" s="38"/>
      <c r="V110" s="35"/>
      <c r="W110" s="212">
        <f t="shared" si="12"/>
        <v>0</v>
      </c>
      <c r="X110" s="38"/>
      <c r="Y110" s="38"/>
      <c r="Z110" s="38"/>
      <c r="AA110" s="381">
        <f t="shared" si="13"/>
        <v>0</v>
      </c>
      <c r="AB110" s="38"/>
      <c r="AC110" s="163"/>
      <c r="AD110" s="35"/>
      <c r="AE110" s="171">
        <f t="shared" si="14"/>
        <v>0</v>
      </c>
      <c r="AF110" s="174">
        <f t="shared" si="15"/>
        <v>0</v>
      </c>
      <c r="AG110" s="459">
        <f t="shared" si="16"/>
        <v>0</v>
      </c>
    </row>
    <row r="111" spans="1:33" x14ac:dyDescent="0.25">
      <c r="A111" s="15">
        <v>92</v>
      </c>
      <c r="B111" s="16" t="s">
        <v>106</v>
      </c>
      <c r="C111" s="25" t="s">
        <v>12</v>
      </c>
      <c r="D111" s="463">
        <f>'Ср День 3 Нед 1'!AK111</f>
        <v>0</v>
      </c>
      <c r="E111" s="444"/>
      <c r="F111" s="35"/>
      <c r="G111" s="18"/>
      <c r="H111" s="35"/>
      <c r="I111" s="35"/>
      <c r="J111" s="35"/>
      <c r="K111" s="363">
        <f t="shared" si="17"/>
        <v>0</v>
      </c>
      <c r="L111" s="35"/>
      <c r="M111" s="18"/>
      <c r="N111" s="35"/>
      <c r="O111" s="35"/>
      <c r="P111" s="38"/>
      <c r="Q111" s="35"/>
      <c r="R111" s="38">
        <f t="shared" si="10"/>
        <v>0</v>
      </c>
      <c r="S111" s="38"/>
      <c r="T111" s="169">
        <f t="shared" si="11"/>
        <v>0</v>
      </c>
      <c r="U111" s="38"/>
      <c r="V111" s="35"/>
      <c r="W111" s="212">
        <f t="shared" si="12"/>
        <v>0</v>
      </c>
      <c r="X111" s="38"/>
      <c r="Y111" s="38"/>
      <c r="Z111" s="38"/>
      <c r="AA111" s="381">
        <f t="shared" si="13"/>
        <v>0</v>
      </c>
      <c r="AB111" s="38"/>
      <c r="AC111" s="163"/>
      <c r="AD111" s="35"/>
      <c r="AE111" s="171">
        <f t="shared" si="14"/>
        <v>0</v>
      </c>
      <c r="AF111" s="174">
        <f t="shared" si="15"/>
        <v>0</v>
      </c>
      <c r="AG111" s="459">
        <f t="shared" si="16"/>
        <v>0</v>
      </c>
    </row>
    <row r="112" spans="1:33" x14ac:dyDescent="0.25">
      <c r="A112" s="15">
        <v>93</v>
      </c>
      <c r="B112" s="24" t="s">
        <v>110</v>
      </c>
      <c r="C112" s="25" t="s">
        <v>12</v>
      </c>
      <c r="D112" s="463">
        <f>'Ср День 3 Нед 1'!AK112</f>
        <v>0</v>
      </c>
      <c r="E112" s="444"/>
      <c r="F112" s="35"/>
      <c r="G112" s="18"/>
      <c r="H112" s="35"/>
      <c r="I112" s="35"/>
      <c r="J112" s="35"/>
      <c r="K112" s="363">
        <f t="shared" si="17"/>
        <v>0</v>
      </c>
      <c r="L112" s="35"/>
      <c r="M112" s="18"/>
      <c r="N112" s="35"/>
      <c r="O112" s="35"/>
      <c r="P112" s="38"/>
      <c r="Q112" s="35"/>
      <c r="R112" s="38">
        <f t="shared" si="10"/>
        <v>0</v>
      </c>
      <c r="S112" s="38"/>
      <c r="T112" s="169">
        <f t="shared" si="11"/>
        <v>0</v>
      </c>
      <c r="U112" s="38"/>
      <c r="V112" s="35"/>
      <c r="W112" s="212">
        <f t="shared" si="12"/>
        <v>0</v>
      </c>
      <c r="X112" s="38"/>
      <c r="Y112" s="38"/>
      <c r="Z112" s="38"/>
      <c r="AA112" s="381">
        <f t="shared" si="13"/>
        <v>0</v>
      </c>
      <c r="AB112" s="38"/>
      <c r="AC112" s="163"/>
      <c r="AD112" s="35"/>
      <c r="AE112" s="171">
        <f t="shared" si="14"/>
        <v>0</v>
      </c>
      <c r="AF112" s="174">
        <f t="shared" si="15"/>
        <v>0</v>
      </c>
      <c r="AG112" s="459">
        <f t="shared" si="16"/>
        <v>0</v>
      </c>
    </row>
    <row r="113" spans="1:33" x14ac:dyDescent="0.25">
      <c r="A113" s="15">
        <v>94</v>
      </c>
      <c r="B113" s="24" t="s">
        <v>79</v>
      </c>
      <c r="C113" s="25" t="s">
        <v>12</v>
      </c>
      <c r="D113" s="463">
        <f>'Ср День 3 Нед 1'!AK113</f>
        <v>0</v>
      </c>
      <c r="E113" s="444"/>
      <c r="F113" s="35"/>
      <c r="G113" s="18"/>
      <c r="H113" s="35"/>
      <c r="I113" s="35"/>
      <c r="J113" s="35"/>
      <c r="K113" s="363">
        <f t="shared" si="17"/>
        <v>0</v>
      </c>
      <c r="L113" s="35"/>
      <c r="M113" s="18"/>
      <c r="N113" s="35"/>
      <c r="O113" s="35"/>
      <c r="P113" s="38"/>
      <c r="Q113" s="35"/>
      <c r="R113" s="38">
        <f t="shared" si="10"/>
        <v>0</v>
      </c>
      <c r="S113" s="38"/>
      <c r="T113" s="169">
        <f t="shared" si="11"/>
        <v>0</v>
      </c>
      <c r="U113" s="38"/>
      <c r="V113" s="35"/>
      <c r="W113" s="212">
        <f t="shared" si="12"/>
        <v>0</v>
      </c>
      <c r="X113" s="38"/>
      <c r="Y113" s="38"/>
      <c r="Z113" s="38"/>
      <c r="AA113" s="381">
        <f t="shared" si="13"/>
        <v>0</v>
      </c>
      <c r="AB113" s="38"/>
      <c r="AC113" s="163"/>
      <c r="AD113" s="35"/>
      <c r="AE113" s="171">
        <f t="shared" si="14"/>
        <v>0</v>
      </c>
      <c r="AF113" s="174">
        <f t="shared" si="15"/>
        <v>0</v>
      </c>
      <c r="AG113" s="459">
        <f t="shared" si="16"/>
        <v>0</v>
      </c>
    </row>
    <row r="114" spans="1:33" x14ac:dyDescent="0.25">
      <c r="A114" s="15"/>
      <c r="B114" s="280" t="s">
        <v>61</v>
      </c>
      <c r="C114" s="7"/>
      <c r="D114" s="463">
        <f>'Ср День 3 Нед 1'!AK114</f>
        <v>0</v>
      </c>
      <c r="E114" s="7"/>
      <c r="F114" s="38"/>
      <c r="G114" s="144"/>
      <c r="H114" s="38"/>
      <c r="I114" s="38"/>
      <c r="J114" s="38"/>
      <c r="K114" s="363">
        <f t="shared" si="17"/>
        <v>0</v>
      </c>
      <c r="L114" s="38"/>
      <c r="M114" s="144"/>
      <c r="N114" s="38"/>
      <c r="O114" s="38"/>
      <c r="P114" s="38"/>
      <c r="Q114" s="38"/>
      <c r="R114" s="38">
        <f t="shared" si="10"/>
        <v>0</v>
      </c>
      <c r="S114" s="38"/>
      <c r="T114" s="169">
        <f t="shared" si="11"/>
        <v>0</v>
      </c>
      <c r="U114" s="38"/>
      <c r="V114" s="38"/>
      <c r="W114" s="212">
        <f t="shared" si="12"/>
        <v>0</v>
      </c>
      <c r="X114" s="38"/>
      <c r="Y114" s="38"/>
      <c r="Z114" s="38"/>
      <c r="AA114" s="381">
        <f t="shared" si="13"/>
        <v>0</v>
      </c>
      <c r="AB114" s="163"/>
      <c r="AC114" s="163"/>
      <c r="AD114" s="38"/>
      <c r="AE114" s="171">
        <f t="shared" si="14"/>
        <v>0</v>
      </c>
      <c r="AF114" s="174">
        <f t="shared" si="15"/>
        <v>0</v>
      </c>
      <c r="AG114" s="459">
        <f t="shared" si="16"/>
        <v>0</v>
      </c>
    </row>
    <row r="115" spans="1:33" x14ac:dyDescent="0.25">
      <c r="A115" s="15">
        <v>95</v>
      </c>
      <c r="B115" s="16" t="s">
        <v>1</v>
      </c>
      <c r="C115" s="17" t="s">
        <v>12</v>
      </c>
      <c r="D115" s="463">
        <f>'Ср День 3 Нед 1'!AK115</f>
        <v>0</v>
      </c>
      <c r="E115" s="20"/>
      <c r="F115" s="38"/>
      <c r="G115" s="144"/>
      <c r="H115" s="38"/>
      <c r="I115" s="38"/>
      <c r="J115" s="38"/>
      <c r="K115" s="363">
        <f t="shared" si="17"/>
        <v>0</v>
      </c>
      <c r="L115" s="38"/>
      <c r="M115" s="144"/>
      <c r="N115" s="38"/>
      <c r="O115" s="38"/>
      <c r="P115" s="38"/>
      <c r="Q115" s="38"/>
      <c r="R115" s="38">
        <f t="shared" si="10"/>
        <v>0</v>
      </c>
      <c r="S115" s="38"/>
      <c r="T115" s="169">
        <f t="shared" si="11"/>
        <v>0</v>
      </c>
      <c r="U115" s="38"/>
      <c r="V115" s="38"/>
      <c r="W115" s="212">
        <f t="shared" si="12"/>
        <v>0</v>
      </c>
      <c r="X115" s="38"/>
      <c r="Y115" s="38"/>
      <c r="Z115" s="38"/>
      <c r="AA115" s="381">
        <f t="shared" si="13"/>
        <v>0</v>
      </c>
      <c r="AB115" s="163"/>
      <c r="AC115" s="203"/>
      <c r="AD115" s="38"/>
      <c r="AE115" s="171">
        <f t="shared" si="14"/>
        <v>0</v>
      </c>
      <c r="AF115" s="174">
        <f t="shared" si="15"/>
        <v>0</v>
      </c>
      <c r="AG115" s="459">
        <f t="shared" si="16"/>
        <v>0</v>
      </c>
    </row>
    <row r="116" spans="1:33" x14ac:dyDescent="0.25">
      <c r="A116" s="15">
        <v>96</v>
      </c>
      <c r="B116" s="19" t="s">
        <v>62</v>
      </c>
      <c r="C116" s="20" t="s">
        <v>12</v>
      </c>
      <c r="D116" s="463">
        <f>'Ср День 3 Нед 1'!AK116</f>
        <v>0</v>
      </c>
      <c r="E116" s="20"/>
      <c r="F116" s="38"/>
      <c r="G116" s="144"/>
      <c r="H116" s="38"/>
      <c r="I116" s="38"/>
      <c r="J116" s="38"/>
      <c r="K116" s="363">
        <f t="shared" si="17"/>
        <v>0</v>
      </c>
      <c r="L116" s="38"/>
      <c r="M116" s="144"/>
      <c r="N116" s="38"/>
      <c r="O116" s="38"/>
      <c r="P116" s="38"/>
      <c r="Q116" s="38"/>
      <c r="R116" s="38">
        <f t="shared" si="10"/>
        <v>0</v>
      </c>
      <c r="S116" s="38"/>
      <c r="T116" s="169">
        <f t="shared" si="11"/>
        <v>0</v>
      </c>
      <c r="U116" s="38"/>
      <c r="V116" s="38"/>
      <c r="W116" s="212">
        <f t="shared" si="12"/>
        <v>0</v>
      </c>
      <c r="X116" s="38"/>
      <c r="Y116" s="38"/>
      <c r="Z116" s="38"/>
      <c r="AA116" s="381">
        <f t="shared" si="13"/>
        <v>0</v>
      </c>
      <c r="AB116" s="163"/>
      <c r="AC116" s="163"/>
      <c r="AD116" s="38"/>
      <c r="AE116" s="171">
        <f t="shared" si="14"/>
        <v>0</v>
      </c>
      <c r="AF116" s="174">
        <f t="shared" si="15"/>
        <v>0</v>
      </c>
      <c r="AG116" s="459">
        <f t="shared" si="16"/>
        <v>0</v>
      </c>
    </row>
    <row r="117" spans="1:33" x14ac:dyDescent="0.25">
      <c r="A117" s="15">
        <v>97</v>
      </c>
      <c r="B117" s="19" t="s">
        <v>90</v>
      </c>
      <c r="C117" s="20" t="s">
        <v>12</v>
      </c>
      <c r="D117" s="463">
        <f>'Ср День 3 Нед 1'!AK117</f>
        <v>0</v>
      </c>
      <c r="E117" s="20"/>
      <c r="F117" s="38"/>
      <c r="G117" s="144"/>
      <c r="H117" s="38"/>
      <c r="I117" s="38"/>
      <c r="J117" s="38"/>
      <c r="K117" s="363">
        <f t="shared" si="17"/>
        <v>0</v>
      </c>
      <c r="L117" s="38"/>
      <c r="M117" s="144"/>
      <c r="N117" s="38"/>
      <c r="O117" s="38"/>
      <c r="P117" s="38"/>
      <c r="Q117" s="38"/>
      <c r="R117" s="38">
        <f t="shared" si="10"/>
        <v>0</v>
      </c>
      <c r="S117" s="38"/>
      <c r="T117" s="169">
        <f t="shared" si="11"/>
        <v>0</v>
      </c>
      <c r="U117" s="38"/>
      <c r="V117" s="38"/>
      <c r="W117" s="212">
        <f t="shared" si="12"/>
        <v>0</v>
      </c>
      <c r="X117" s="38"/>
      <c r="Y117" s="38"/>
      <c r="Z117" s="38"/>
      <c r="AA117" s="381">
        <f t="shared" si="13"/>
        <v>0</v>
      </c>
      <c r="AB117" s="163"/>
      <c r="AC117" s="163"/>
      <c r="AD117" s="38"/>
      <c r="AE117" s="171">
        <f t="shared" si="14"/>
        <v>0</v>
      </c>
      <c r="AF117" s="174">
        <f t="shared" si="15"/>
        <v>0</v>
      </c>
      <c r="AG117" s="459">
        <f t="shared" si="16"/>
        <v>0</v>
      </c>
    </row>
    <row r="118" spans="1:33" x14ac:dyDescent="0.25">
      <c r="A118" s="15">
        <v>98</v>
      </c>
      <c r="B118" s="19" t="s">
        <v>63</v>
      </c>
      <c r="C118" s="20" t="s">
        <v>12</v>
      </c>
      <c r="D118" s="463">
        <f>'Ср День 3 Нед 1'!AK118</f>
        <v>0</v>
      </c>
      <c r="E118" s="20"/>
      <c r="F118" s="38"/>
      <c r="G118" s="144"/>
      <c r="H118" s="38"/>
      <c r="I118" s="38"/>
      <c r="J118" s="38"/>
      <c r="K118" s="363">
        <f t="shared" si="17"/>
        <v>0</v>
      </c>
      <c r="L118" s="38"/>
      <c r="M118" s="144"/>
      <c r="N118" s="38"/>
      <c r="O118" s="38"/>
      <c r="P118" s="38"/>
      <c r="Q118" s="38"/>
      <c r="R118" s="38">
        <f t="shared" si="10"/>
        <v>0</v>
      </c>
      <c r="S118" s="38"/>
      <c r="T118" s="169">
        <f t="shared" si="11"/>
        <v>0</v>
      </c>
      <c r="U118" s="38"/>
      <c r="V118" s="38"/>
      <c r="W118" s="212">
        <f t="shared" si="12"/>
        <v>0</v>
      </c>
      <c r="X118" s="38"/>
      <c r="Y118" s="38"/>
      <c r="Z118" s="38"/>
      <c r="AA118" s="381">
        <f t="shared" si="13"/>
        <v>0</v>
      </c>
      <c r="AB118" s="163"/>
      <c r="AC118" s="163"/>
      <c r="AD118" s="38"/>
      <c r="AE118" s="171">
        <f t="shared" si="14"/>
        <v>0</v>
      </c>
      <c r="AF118" s="174">
        <f t="shared" si="15"/>
        <v>0</v>
      </c>
      <c r="AG118" s="459">
        <f t="shared" si="16"/>
        <v>0</v>
      </c>
    </row>
    <row r="119" spans="1:33" x14ac:dyDescent="0.25">
      <c r="A119" s="15">
        <v>99</v>
      </c>
      <c r="B119" s="16" t="s">
        <v>64</v>
      </c>
      <c r="C119" s="17" t="s">
        <v>12</v>
      </c>
      <c r="D119" s="463">
        <f>'Ср День 3 Нед 1'!AK119</f>
        <v>0</v>
      </c>
      <c r="E119" s="20"/>
      <c r="F119" s="38"/>
      <c r="G119" s="144"/>
      <c r="H119" s="38"/>
      <c r="I119" s="38"/>
      <c r="J119" s="38"/>
      <c r="K119" s="363">
        <f t="shared" si="17"/>
        <v>0</v>
      </c>
      <c r="L119" s="38"/>
      <c r="M119" s="144"/>
      <c r="N119" s="38"/>
      <c r="O119" s="38"/>
      <c r="P119" s="38"/>
      <c r="Q119" s="38"/>
      <c r="R119" s="38">
        <f t="shared" si="10"/>
        <v>0</v>
      </c>
      <c r="S119" s="38"/>
      <c r="T119" s="169">
        <f t="shared" si="11"/>
        <v>0</v>
      </c>
      <c r="U119" s="38"/>
      <c r="V119" s="38"/>
      <c r="W119" s="212">
        <f t="shared" si="12"/>
        <v>0</v>
      </c>
      <c r="X119" s="38"/>
      <c r="Y119" s="38"/>
      <c r="Z119" s="38"/>
      <c r="AA119" s="381">
        <f t="shared" si="13"/>
        <v>0</v>
      </c>
      <c r="AB119" s="163"/>
      <c r="AC119" s="163"/>
      <c r="AD119" s="38"/>
      <c r="AE119" s="171">
        <f t="shared" si="14"/>
        <v>0</v>
      </c>
      <c r="AF119" s="174">
        <f t="shared" si="15"/>
        <v>0</v>
      </c>
      <c r="AG119" s="459">
        <f t="shared" si="16"/>
        <v>0</v>
      </c>
    </row>
    <row r="120" spans="1:33" x14ac:dyDescent="0.25">
      <c r="A120" s="15">
        <v>100</v>
      </c>
      <c r="B120" s="16" t="s">
        <v>65</v>
      </c>
      <c r="C120" s="17" t="s">
        <v>12</v>
      </c>
      <c r="D120" s="463">
        <f>'Ср День 3 Нед 1'!AK120</f>
        <v>0</v>
      </c>
      <c r="E120" s="20"/>
      <c r="F120" s="38"/>
      <c r="G120" s="144"/>
      <c r="H120" s="38"/>
      <c r="I120" s="434">
        <v>1.14E-2</v>
      </c>
      <c r="J120" s="38"/>
      <c r="K120" s="363">
        <f t="shared" si="17"/>
        <v>0</v>
      </c>
      <c r="L120" s="38"/>
      <c r="M120" s="144"/>
      <c r="N120" s="38"/>
      <c r="O120" s="434">
        <v>1.14E-2</v>
      </c>
      <c r="P120" s="38"/>
      <c r="Q120" s="38"/>
      <c r="R120" s="38">
        <f t="shared" si="10"/>
        <v>0</v>
      </c>
      <c r="S120" s="38"/>
      <c r="T120" s="169">
        <f t="shared" si="11"/>
        <v>0</v>
      </c>
      <c r="U120" s="38"/>
      <c r="V120" s="212">
        <v>4.5400000000000003E-2</v>
      </c>
      <c r="W120" s="212">
        <f t="shared" si="12"/>
        <v>0</v>
      </c>
      <c r="X120" s="38"/>
      <c r="Y120" s="38"/>
      <c r="Z120" s="38"/>
      <c r="AA120" s="381">
        <f t="shared" si="13"/>
        <v>0</v>
      </c>
      <c r="AB120" s="196"/>
      <c r="AC120" s="163"/>
      <c r="AD120" s="38"/>
      <c r="AE120" s="171">
        <f t="shared" si="14"/>
        <v>0</v>
      </c>
      <c r="AF120" s="174">
        <f t="shared" si="15"/>
        <v>0</v>
      </c>
      <c r="AG120" s="459">
        <f t="shared" si="16"/>
        <v>0</v>
      </c>
    </row>
    <row r="121" spans="1:33" x14ac:dyDescent="0.25">
      <c r="A121" s="15"/>
      <c r="B121" s="280" t="s">
        <v>120</v>
      </c>
      <c r="C121" s="7"/>
      <c r="D121" s="463">
        <f>'Ср День 3 Нед 1'!AK121</f>
        <v>0</v>
      </c>
      <c r="E121" s="7"/>
      <c r="F121" s="38"/>
      <c r="G121" s="144"/>
      <c r="H121" s="38"/>
      <c r="I121" s="38"/>
      <c r="J121" s="38"/>
      <c r="K121" s="363">
        <f t="shared" si="17"/>
        <v>0</v>
      </c>
      <c r="L121" s="38"/>
      <c r="M121" s="144"/>
      <c r="N121" s="38"/>
      <c r="O121" s="38"/>
      <c r="P121" s="38"/>
      <c r="Q121" s="38"/>
      <c r="R121" s="38">
        <f t="shared" si="10"/>
        <v>0</v>
      </c>
      <c r="S121" s="38"/>
      <c r="T121" s="169">
        <f t="shared" si="11"/>
        <v>0</v>
      </c>
      <c r="U121" s="38"/>
      <c r="V121" s="38"/>
      <c r="W121" s="212">
        <f t="shared" si="12"/>
        <v>0</v>
      </c>
      <c r="X121" s="38"/>
      <c r="Y121" s="38"/>
      <c r="Z121" s="38"/>
      <c r="AA121" s="381">
        <f t="shared" si="13"/>
        <v>0</v>
      </c>
      <c r="AB121" s="163"/>
      <c r="AC121" s="163"/>
      <c r="AD121" s="38"/>
      <c r="AE121" s="171">
        <f t="shared" si="14"/>
        <v>0</v>
      </c>
      <c r="AF121" s="174">
        <f t="shared" si="15"/>
        <v>0</v>
      </c>
      <c r="AG121" s="459">
        <f t="shared" si="16"/>
        <v>0</v>
      </c>
    </row>
    <row r="122" spans="1:33" x14ac:dyDescent="0.25">
      <c r="A122" s="15">
        <v>101</v>
      </c>
      <c r="B122" s="16" t="s">
        <v>72</v>
      </c>
      <c r="C122" s="25" t="s">
        <v>12</v>
      </c>
      <c r="D122" s="463">
        <f>'Ср День 3 Нед 1'!AK122</f>
        <v>0</v>
      </c>
      <c r="E122" s="444"/>
      <c r="F122" s="38"/>
      <c r="G122" s="144"/>
      <c r="H122" s="38"/>
      <c r="I122" s="38"/>
      <c r="J122" s="38"/>
      <c r="K122" s="363">
        <f t="shared" si="17"/>
        <v>0</v>
      </c>
      <c r="L122" s="38"/>
      <c r="M122" s="144"/>
      <c r="N122" s="38"/>
      <c r="O122" s="38"/>
      <c r="P122" s="38"/>
      <c r="Q122" s="38"/>
      <c r="R122" s="38">
        <f t="shared" si="10"/>
        <v>0</v>
      </c>
      <c r="S122" s="38"/>
      <c r="T122" s="169">
        <f t="shared" si="11"/>
        <v>0</v>
      </c>
      <c r="U122" s="38"/>
      <c r="V122" s="38"/>
      <c r="W122" s="212">
        <f t="shared" si="12"/>
        <v>0</v>
      </c>
      <c r="X122" s="38"/>
      <c r="Y122" s="38"/>
      <c r="Z122" s="38"/>
      <c r="AA122" s="381">
        <f t="shared" si="13"/>
        <v>0</v>
      </c>
      <c r="AB122" s="231">
        <v>3.7499999999999999E-2</v>
      </c>
      <c r="AC122" s="163"/>
      <c r="AD122" s="38"/>
      <c r="AE122" s="171">
        <f t="shared" si="14"/>
        <v>0</v>
      </c>
      <c r="AF122" s="174">
        <f t="shared" si="15"/>
        <v>0</v>
      </c>
      <c r="AG122" s="459">
        <f t="shared" si="16"/>
        <v>0</v>
      </c>
    </row>
    <row r="123" spans="1:33" x14ac:dyDescent="0.25">
      <c r="A123" s="15">
        <v>102</v>
      </c>
      <c r="B123" s="16" t="s">
        <v>73</v>
      </c>
      <c r="C123" s="25" t="s">
        <v>12</v>
      </c>
      <c r="D123" s="463">
        <f>'Ср День 3 Нед 1'!AK123</f>
        <v>0</v>
      </c>
      <c r="E123" s="444"/>
      <c r="F123" s="38"/>
      <c r="G123" s="144"/>
      <c r="H123" s="434">
        <v>0.17100000000000001</v>
      </c>
      <c r="I123" s="38"/>
      <c r="J123" s="38"/>
      <c r="K123" s="363">
        <f t="shared" si="17"/>
        <v>0</v>
      </c>
      <c r="L123" s="38"/>
      <c r="M123" s="144"/>
      <c r="N123" s="434">
        <v>0.17100000000000001</v>
      </c>
      <c r="O123" s="38"/>
      <c r="P123" s="38"/>
      <c r="Q123" s="38"/>
      <c r="R123" s="38">
        <f t="shared" si="10"/>
        <v>0</v>
      </c>
      <c r="S123" s="38"/>
      <c r="T123" s="169">
        <f t="shared" si="11"/>
        <v>0</v>
      </c>
      <c r="U123" s="38"/>
      <c r="V123" s="38"/>
      <c r="W123" s="212">
        <f t="shared" si="12"/>
        <v>0</v>
      </c>
      <c r="X123" s="38"/>
      <c r="Y123" s="38"/>
      <c r="Z123" s="38"/>
      <c r="AA123" s="381">
        <f t="shared" si="13"/>
        <v>0</v>
      </c>
      <c r="AB123" s="231">
        <v>3.3250000000000002E-2</v>
      </c>
      <c r="AC123" s="163"/>
      <c r="AD123" s="38"/>
      <c r="AE123" s="171">
        <f t="shared" si="14"/>
        <v>0</v>
      </c>
      <c r="AF123" s="174">
        <f t="shared" si="15"/>
        <v>0</v>
      </c>
      <c r="AG123" s="459">
        <f t="shared" si="16"/>
        <v>0</v>
      </c>
    </row>
    <row r="124" spans="1:33" x14ac:dyDescent="0.25">
      <c r="A124" s="15">
        <v>103</v>
      </c>
      <c r="B124" s="16" t="s">
        <v>74</v>
      </c>
      <c r="C124" s="25" t="s">
        <v>12</v>
      </c>
      <c r="D124" s="463">
        <f>'Ср День 3 Нед 1'!AK124</f>
        <v>0</v>
      </c>
      <c r="E124" s="444"/>
      <c r="F124" s="38"/>
      <c r="G124" s="144"/>
      <c r="H124" s="38"/>
      <c r="I124" s="38"/>
      <c r="J124" s="38"/>
      <c r="K124" s="363">
        <f t="shared" si="17"/>
        <v>0</v>
      </c>
      <c r="L124" s="38"/>
      <c r="M124" s="144"/>
      <c r="N124" s="38"/>
      <c r="O124" s="38"/>
      <c r="P124" s="38"/>
      <c r="Q124" s="38"/>
      <c r="R124" s="38">
        <f t="shared" si="10"/>
        <v>0</v>
      </c>
      <c r="S124" s="38"/>
      <c r="T124" s="169">
        <f t="shared" si="11"/>
        <v>0</v>
      </c>
      <c r="U124" s="38"/>
      <c r="V124" s="38"/>
      <c r="W124" s="212">
        <f t="shared" si="12"/>
        <v>0</v>
      </c>
      <c r="X124" s="38"/>
      <c r="Y124" s="38"/>
      <c r="Z124" s="38"/>
      <c r="AA124" s="381">
        <f t="shared" si="13"/>
        <v>0</v>
      </c>
      <c r="AB124" s="231">
        <v>1.32E-2</v>
      </c>
      <c r="AC124" s="163"/>
      <c r="AD124" s="38"/>
      <c r="AE124" s="171">
        <f t="shared" si="14"/>
        <v>0</v>
      </c>
      <c r="AF124" s="174">
        <f t="shared" si="15"/>
        <v>0</v>
      </c>
      <c r="AG124" s="459">
        <f t="shared" si="16"/>
        <v>0</v>
      </c>
    </row>
    <row r="125" spans="1:33" x14ac:dyDescent="0.25">
      <c r="A125" s="15">
        <v>104</v>
      </c>
      <c r="B125" s="16" t="s">
        <v>75</v>
      </c>
      <c r="C125" s="25" t="s">
        <v>12</v>
      </c>
      <c r="D125" s="463">
        <f>'Ср День 3 Нед 1'!AK125</f>
        <v>0</v>
      </c>
      <c r="E125" s="444"/>
      <c r="F125" s="38"/>
      <c r="G125" s="144"/>
      <c r="H125" s="38"/>
      <c r="I125" s="38"/>
      <c r="J125" s="38"/>
      <c r="K125" s="363">
        <f t="shared" si="17"/>
        <v>0</v>
      </c>
      <c r="L125" s="38"/>
      <c r="M125" s="144"/>
      <c r="N125" s="38"/>
      <c r="O125" s="38"/>
      <c r="P125" s="38"/>
      <c r="Q125" s="38"/>
      <c r="R125" s="38">
        <f t="shared" si="10"/>
        <v>0</v>
      </c>
      <c r="S125" s="38"/>
      <c r="T125" s="169">
        <f t="shared" si="11"/>
        <v>0</v>
      </c>
      <c r="U125" s="38"/>
      <c r="V125" s="38"/>
      <c r="W125" s="212">
        <f t="shared" si="12"/>
        <v>0</v>
      </c>
      <c r="X125" s="38"/>
      <c r="Y125" s="38"/>
      <c r="Z125" s="38"/>
      <c r="AA125" s="381">
        <f t="shared" si="13"/>
        <v>0</v>
      </c>
      <c r="AB125" s="231">
        <v>1.2500000000000001E-2</v>
      </c>
      <c r="AC125" s="163"/>
      <c r="AD125" s="38"/>
      <c r="AE125" s="171">
        <f t="shared" si="14"/>
        <v>0</v>
      </c>
      <c r="AF125" s="174">
        <f t="shared" si="15"/>
        <v>0</v>
      </c>
      <c r="AG125" s="459">
        <f t="shared" si="16"/>
        <v>0</v>
      </c>
    </row>
    <row r="126" spans="1:33" x14ac:dyDescent="0.25">
      <c r="A126" s="15">
        <v>105</v>
      </c>
      <c r="B126" s="16" t="s">
        <v>77</v>
      </c>
      <c r="C126" s="25" t="s">
        <v>12</v>
      </c>
      <c r="D126" s="463">
        <f>'Ср День 3 Нед 1'!AK126</f>
        <v>0</v>
      </c>
      <c r="E126" s="444"/>
      <c r="F126" s="434">
        <v>7.6840000000000006E-2</v>
      </c>
      <c r="G126" s="144"/>
      <c r="H126" s="38"/>
      <c r="I126" s="38"/>
      <c r="J126" s="38"/>
      <c r="K126" s="363">
        <f t="shared" si="17"/>
        <v>0</v>
      </c>
      <c r="L126" s="434">
        <v>0.12809999999999999</v>
      </c>
      <c r="M126" s="144"/>
      <c r="N126" s="38"/>
      <c r="O126" s="38"/>
      <c r="P126" s="38"/>
      <c r="Q126" s="38"/>
      <c r="R126" s="38">
        <f t="shared" si="10"/>
        <v>0</v>
      </c>
      <c r="S126" s="38"/>
      <c r="T126" s="169">
        <f t="shared" si="11"/>
        <v>0</v>
      </c>
      <c r="U126" s="38"/>
      <c r="V126" s="38"/>
      <c r="W126" s="212">
        <f t="shared" si="12"/>
        <v>0</v>
      </c>
      <c r="X126" s="38"/>
      <c r="Y126" s="38"/>
      <c r="Z126" s="38"/>
      <c r="AA126" s="381">
        <f t="shared" si="13"/>
        <v>0</v>
      </c>
      <c r="AB126" s="163"/>
      <c r="AC126" s="163"/>
      <c r="AD126" s="38"/>
      <c r="AE126" s="171">
        <f t="shared" si="14"/>
        <v>0</v>
      </c>
      <c r="AF126" s="174">
        <f t="shared" si="15"/>
        <v>0</v>
      </c>
      <c r="AG126" s="459">
        <f t="shared" si="16"/>
        <v>0</v>
      </c>
    </row>
    <row r="127" spans="1:33" x14ac:dyDescent="0.25">
      <c r="A127" s="15">
        <v>106</v>
      </c>
      <c r="B127" s="16" t="s">
        <v>76</v>
      </c>
      <c r="C127" s="25" t="s">
        <v>12</v>
      </c>
      <c r="D127" s="463">
        <f>'Ср День 3 Нед 1'!AK127</f>
        <v>0</v>
      </c>
      <c r="E127" s="444"/>
      <c r="F127" s="38"/>
      <c r="G127" s="144"/>
      <c r="H127" s="38"/>
      <c r="I127" s="38"/>
      <c r="J127" s="38"/>
      <c r="K127" s="363">
        <f t="shared" si="17"/>
        <v>0</v>
      </c>
      <c r="L127" s="38"/>
      <c r="M127" s="144"/>
      <c r="N127" s="38"/>
      <c r="O127" s="38"/>
      <c r="P127" s="38"/>
      <c r="Q127" s="38"/>
      <c r="R127" s="38">
        <f t="shared" si="10"/>
        <v>0</v>
      </c>
      <c r="S127" s="38"/>
      <c r="T127" s="169">
        <f t="shared" si="11"/>
        <v>0</v>
      </c>
      <c r="U127" s="38"/>
      <c r="V127" s="38"/>
      <c r="W127" s="212">
        <f t="shared" si="12"/>
        <v>0</v>
      </c>
      <c r="X127" s="38"/>
      <c r="Y127" s="38"/>
      <c r="Z127" s="38"/>
      <c r="AA127" s="381">
        <f t="shared" si="13"/>
        <v>0</v>
      </c>
      <c r="AB127" s="163"/>
      <c r="AC127" s="163"/>
      <c r="AD127" s="38"/>
      <c r="AE127" s="171">
        <f t="shared" si="14"/>
        <v>0</v>
      </c>
      <c r="AF127" s="174">
        <f t="shared" si="15"/>
        <v>0</v>
      </c>
      <c r="AG127" s="459">
        <f t="shared" si="16"/>
        <v>0</v>
      </c>
    </row>
    <row r="128" spans="1:33" x14ac:dyDescent="0.25">
      <c r="A128" s="15">
        <v>107</v>
      </c>
      <c r="B128" s="24" t="s">
        <v>78</v>
      </c>
      <c r="C128" s="25" t="s">
        <v>12</v>
      </c>
      <c r="D128" s="463">
        <f>'Ср День 3 Нед 1'!AK128</f>
        <v>0</v>
      </c>
      <c r="E128" s="444"/>
      <c r="F128" s="35"/>
      <c r="G128" s="18"/>
      <c r="H128" s="35"/>
      <c r="I128" s="35"/>
      <c r="J128" s="35"/>
      <c r="K128" s="363">
        <f t="shared" si="17"/>
        <v>0</v>
      </c>
      <c r="L128" s="35"/>
      <c r="M128" s="18"/>
      <c r="N128" s="35"/>
      <c r="O128" s="35"/>
      <c r="P128" s="38"/>
      <c r="Q128" s="35"/>
      <c r="R128" s="38">
        <f t="shared" si="10"/>
        <v>0</v>
      </c>
      <c r="S128" s="38"/>
      <c r="T128" s="169">
        <f t="shared" si="11"/>
        <v>0</v>
      </c>
      <c r="U128" s="38"/>
      <c r="V128" s="35"/>
      <c r="W128" s="212">
        <f t="shared" si="12"/>
        <v>0</v>
      </c>
      <c r="X128" s="38"/>
      <c r="Y128" s="38"/>
      <c r="Z128" s="38"/>
      <c r="AA128" s="381">
        <f t="shared" si="13"/>
        <v>0</v>
      </c>
      <c r="AB128" s="163"/>
      <c r="AC128" s="163"/>
      <c r="AD128" s="38"/>
      <c r="AE128" s="171">
        <f t="shared" si="14"/>
        <v>0</v>
      </c>
      <c r="AF128" s="174">
        <f t="shared" si="15"/>
        <v>0</v>
      </c>
      <c r="AG128" s="459">
        <f t="shared" si="16"/>
        <v>0</v>
      </c>
    </row>
    <row r="129" spans="1:33" x14ac:dyDescent="0.25">
      <c r="A129" s="15">
        <v>108</v>
      </c>
      <c r="B129" s="24" t="s">
        <v>107</v>
      </c>
      <c r="C129" s="25" t="s">
        <v>12</v>
      </c>
      <c r="D129" s="463">
        <f>'Ср День 3 Нед 1'!AK129</f>
        <v>0</v>
      </c>
      <c r="E129" s="444"/>
      <c r="F129" s="35"/>
      <c r="G129" s="18"/>
      <c r="H129" s="35"/>
      <c r="I129" s="35"/>
      <c r="J129" s="35"/>
      <c r="K129" s="363">
        <f t="shared" si="17"/>
        <v>0</v>
      </c>
      <c r="L129" s="35"/>
      <c r="M129" s="18"/>
      <c r="N129" s="35"/>
      <c r="O129" s="35"/>
      <c r="P129" s="38"/>
      <c r="Q129" s="35"/>
      <c r="R129" s="38">
        <f t="shared" si="10"/>
        <v>0</v>
      </c>
      <c r="S129" s="38"/>
      <c r="T129" s="169">
        <f t="shared" si="11"/>
        <v>0</v>
      </c>
      <c r="U129" s="38"/>
      <c r="V129" s="35"/>
      <c r="W129" s="212">
        <f t="shared" si="12"/>
        <v>0</v>
      </c>
      <c r="X129" s="38"/>
      <c r="Y129" s="38"/>
      <c r="Z129" s="38"/>
      <c r="AA129" s="381">
        <f t="shared" si="13"/>
        <v>0</v>
      </c>
      <c r="AB129" s="163"/>
      <c r="AC129" s="163"/>
      <c r="AD129" s="38"/>
      <c r="AE129" s="171">
        <f t="shared" si="14"/>
        <v>0</v>
      </c>
      <c r="AF129" s="174">
        <f t="shared" si="15"/>
        <v>0</v>
      </c>
      <c r="AG129" s="459">
        <f t="shared" si="16"/>
        <v>0</v>
      </c>
    </row>
    <row r="130" spans="1:33" x14ac:dyDescent="0.25">
      <c r="A130" s="15">
        <v>109</v>
      </c>
      <c r="B130" s="24" t="s">
        <v>209</v>
      </c>
      <c r="C130" s="25" t="s">
        <v>12</v>
      </c>
      <c r="D130" s="463">
        <f>'Ср День 3 Нед 1'!AK130</f>
        <v>0</v>
      </c>
      <c r="E130" s="444"/>
      <c r="F130" s="35"/>
      <c r="G130" s="18"/>
      <c r="H130" s="35"/>
      <c r="I130" s="35"/>
      <c r="J130" s="35"/>
      <c r="K130" s="363">
        <f t="shared" si="17"/>
        <v>0</v>
      </c>
      <c r="L130" s="35"/>
      <c r="M130" s="18"/>
      <c r="N130" s="35"/>
      <c r="O130" s="35"/>
      <c r="P130" s="38"/>
      <c r="Q130" s="35"/>
      <c r="R130" s="38">
        <f t="shared" si="10"/>
        <v>0</v>
      </c>
      <c r="S130" s="38"/>
      <c r="T130" s="169">
        <f t="shared" si="11"/>
        <v>0</v>
      </c>
      <c r="U130" s="38"/>
      <c r="V130" s="35"/>
      <c r="W130" s="212">
        <f t="shared" si="12"/>
        <v>0</v>
      </c>
      <c r="X130" s="38"/>
      <c r="Y130" s="38"/>
      <c r="Z130" s="38"/>
      <c r="AA130" s="381">
        <f t="shared" si="13"/>
        <v>0</v>
      </c>
      <c r="AB130" s="163"/>
      <c r="AC130" s="163"/>
      <c r="AD130" s="38"/>
      <c r="AE130" s="171">
        <f t="shared" si="14"/>
        <v>0</v>
      </c>
      <c r="AF130" s="174">
        <f t="shared" si="15"/>
        <v>0</v>
      </c>
      <c r="AG130" s="459">
        <f t="shared" si="16"/>
        <v>0</v>
      </c>
    </row>
    <row r="131" spans="1:33" x14ac:dyDescent="0.25">
      <c r="A131" s="330"/>
      <c r="B131" s="331" t="s">
        <v>239</v>
      </c>
      <c r="C131" s="56"/>
      <c r="D131" s="463">
        <f>'Ср День 3 Нед 1'!AK131</f>
        <v>0</v>
      </c>
      <c r="E131" s="450"/>
      <c r="F131" s="46"/>
      <c r="G131" s="46"/>
      <c r="H131" s="46"/>
      <c r="I131" s="46"/>
      <c r="J131" s="46"/>
      <c r="K131" s="363">
        <f t="shared" si="17"/>
        <v>0</v>
      </c>
      <c r="L131" s="46"/>
      <c r="M131" s="46"/>
      <c r="N131" s="46"/>
      <c r="O131" s="46"/>
      <c r="P131" s="149"/>
      <c r="Q131" s="46"/>
      <c r="R131" s="38">
        <f t="shared" si="10"/>
        <v>0</v>
      </c>
      <c r="S131" s="38"/>
      <c r="T131" s="169">
        <f t="shared" si="11"/>
        <v>0</v>
      </c>
      <c r="U131" s="149"/>
      <c r="V131" s="46"/>
      <c r="W131" s="212">
        <f t="shared" si="12"/>
        <v>0</v>
      </c>
      <c r="X131" s="149"/>
      <c r="Y131" s="149"/>
      <c r="Z131" s="149"/>
      <c r="AA131" s="381">
        <f t="shared" si="13"/>
        <v>0</v>
      </c>
      <c r="AB131" s="149"/>
      <c r="AC131" s="194"/>
      <c r="AD131" s="46"/>
      <c r="AE131" s="171">
        <f t="shared" si="14"/>
        <v>0</v>
      </c>
      <c r="AF131" s="174">
        <f t="shared" si="15"/>
        <v>0</v>
      </c>
      <c r="AG131" s="459">
        <f t="shared" si="16"/>
        <v>0</v>
      </c>
    </row>
    <row r="132" spans="1:33" x14ac:dyDescent="0.25">
      <c r="A132" s="65">
        <v>110</v>
      </c>
      <c r="B132" s="50" t="s">
        <v>95</v>
      </c>
      <c r="C132" s="57" t="s">
        <v>12</v>
      </c>
      <c r="D132" s="463">
        <f>'Ср День 3 Нед 1'!AK132</f>
        <v>0</v>
      </c>
      <c r="E132" s="461"/>
      <c r="F132" s="35"/>
      <c r="G132" s="35"/>
      <c r="H132" s="35"/>
      <c r="I132" s="35"/>
      <c r="J132" s="49"/>
      <c r="K132" s="363">
        <f t="shared" si="17"/>
        <v>0</v>
      </c>
      <c r="L132" s="35"/>
      <c r="M132" s="35"/>
      <c r="N132" s="35"/>
      <c r="O132" s="35"/>
      <c r="P132" s="38"/>
      <c r="Q132" s="49"/>
      <c r="R132" s="38">
        <f t="shared" si="10"/>
        <v>0</v>
      </c>
      <c r="S132" s="38"/>
      <c r="T132" s="169">
        <f t="shared" si="11"/>
        <v>0</v>
      </c>
      <c r="U132" s="148"/>
      <c r="V132" s="35"/>
      <c r="W132" s="212">
        <f t="shared" si="12"/>
        <v>0</v>
      </c>
      <c r="X132" s="148"/>
      <c r="Y132" s="38"/>
      <c r="Z132" s="148"/>
      <c r="AA132" s="381">
        <f t="shared" si="13"/>
        <v>0</v>
      </c>
      <c r="AB132" s="148"/>
      <c r="AC132" s="163"/>
      <c r="AD132" s="53"/>
      <c r="AE132" s="171">
        <f t="shared" si="14"/>
        <v>0</v>
      </c>
      <c r="AF132" s="174">
        <f t="shared" si="15"/>
        <v>0</v>
      </c>
      <c r="AG132" s="459">
        <f t="shared" si="16"/>
        <v>0</v>
      </c>
    </row>
    <row r="133" spans="1:33" x14ac:dyDescent="0.25">
      <c r="A133" s="65">
        <v>111</v>
      </c>
      <c r="B133" s="50" t="s">
        <v>96</v>
      </c>
      <c r="C133" s="57" t="s">
        <v>12</v>
      </c>
      <c r="D133" s="463">
        <f>'Ср День 3 Нед 1'!AK133</f>
        <v>0</v>
      </c>
      <c r="E133" s="461"/>
      <c r="F133" s="35"/>
      <c r="G133" s="35"/>
      <c r="H133" s="35"/>
      <c r="I133" s="35"/>
      <c r="J133" s="49"/>
      <c r="K133" s="363">
        <f t="shared" si="17"/>
        <v>0</v>
      </c>
      <c r="L133" s="35"/>
      <c r="M133" s="35"/>
      <c r="N133" s="35"/>
      <c r="O133" s="35"/>
      <c r="P133" s="38"/>
      <c r="Q133" s="49"/>
      <c r="R133" s="38">
        <f t="shared" si="10"/>
        <v>0</v>
      </c>
      <c r="S133" s="38"/>
      <c r="T133" s="169">
        <f t="shared" si="11"/>
        <v>0</v>
      </c>
      <c r="U133" s="148"/>
      <c r="V133" s="35"/>
      <c r="W133" s="212">
        <f t="shared" si="12"/>
        <v>0</v>
      </c>
      <c r="X133" s="148"/>
      <c r="Y133" s="38"/>
      <c r="Z133" s="148"/>
      <c r="AA133" s="381">
        <f t="shared" si="13"/>
        <v>0</v>
      </c>
      <c r="AB133" s="148"/>
      <c r="AC133" s="163"/>
      <c r="AD133" s="53"/>
      <c r="AE133" s="171">
        <f t="shared" si="14"/>
        <v>0</v>
      </c>
      <c r="AF133" s="174">
        <f t="shared" si="15"/>
        <v>0</v>
      </c>
      <c r="AG133" s="459">
        <f t="shared" si="16"/>
        <v>0</v>
      </c>
    </row>
    <row r="134" spans="1:33" x14ac:dyDescent="0.25">
      <c r="A134" s="65">
        <v>112</v>
      </c>
      <c r="B134" s="50" t="s">
        <v>97</v>
      </c>
      <c r="C134" s="57" t="s">
        <v>12</v>
      </c>
      <c r="D134" s="463">
        <f>'Ср День 3 Нед 1'!AK134</f>
        <v>0</v>
      </c>
      <c r="E134" s="461"/>
      <c r="F134" s="35"/>
      <c r="G134" s="35"/>
      <c r="H134" s="35"/>
      <c r="I134" s="35"/>
      <c r="J134" s="49"/>
      <c r="K134" s="363">
        <f t="shared" si="17"/>
        <v>0</v>
      </c>
      <c r="L134" s="35"/>
      <c r="M134" s="35"/>
      <c r="N134" s="35"/>
      <c r="O134" s="35"/>
      <c r="P134" s="38"/>
      <c r="Q134" s="49"/>
      <c r="R134" s="38">
        <f t="shared" si="10"/>
        <v>0</v>
      </c>
      <c r="S134" s="38"/>
      <c r="T134" s="169">
        <f t="shared" si="11"/>
        <v>0</v>
      </c>
      <c r="U134" s="148"/>
      <c r="V134" s="35"/>
      <c r="W134" s="212">
        <f t="shared" si="12"/>
        <v>0</v>
      </c>
      <c r="X134" s="148"/>
      <c r="Y134" s="38"/>
      <c r="Z134" s="148"/>
      <c r="AA134" s="381">
        <f t="shared" si="13"/>
        <v>0</v>
      </c>
      <c r="AB134" s="148"/>
      <c r="AC134" s="163"/>
      <c r="AD134" s="53"/>
      <c r="AE134" s="171">
        <f t="shared" si="14"/>
        <v>0</v>
      </c>
      <c r="AF134" s="174">
        <f t="shared" si="15"/>
        <v>0</v>
      </c>
      <c r="AG134" s="459">
        <f t="shared" si="16"/>
        <v>0</v>
      </c>
    </row>
    <row r="135" spans="1:33" x14ac:dyDescent="0.25">
      <c r="A135" s="65">
        <v>113</v>
      </c>
      <c r="B135" s="50" t="s">
        <v>98</v>
      </c>
      <c r="C135" s="57" t="s">
        <v>12</v>
      </c>
      <c r="D135" s="463">
        <f>'Ср День 3 Нед 1'!AK135</f>
        <v>0</v>
      </c>
      <c r="E135" s="461"/>
      <c r="F135" s="35"/>
      <c r="G135" s="35"/>
      <c r="H135" s="35"/>
      <c r="I135" s="35"/>
      <c r="J135" s="49"/>
      <c r="K135" s="363">
        <f t="shared" ref="K135:K148" si="18">(F135+G135+H135+I135+J135)*$K$5</f>
        <v>0</v>
      </c>
      <c r="L135" s="35"/>
      <c r="M135" s="35"/>
      <c r="N135" s="35"/>
      <c r="O135" s="35"/>
      <c r="P135" s="38"/>
      <c r="Q135" s="49"/>
      <c r="R135" s="38">
        <f t="shared" si="10"/>
        <v>0</v>
      </c>
      <c r="S135" s="38"/>
      <c r="T135" s="169">
        <f t="shared" si="11"/>
        <v>0</v>
      </c>
      <c r="U135" s="148"/>
      <c r="V135" s="35"/>
      <c r="W135" s="212">
        <f t="shared" si="12"/>
        <v>0</v>
      </c>
      <c r="X135" s="148"/>
      <c r="Y135" s="38"/>
      <c r="Z135" s="148"/>
      <c r="AA135" s="381">
        <f t="shared" si="13"/>
        <v>0</v>
      </c>
      <c r="AB135" s="148"/>
      <c r="AC135" s="163"/>
      <c r="AD135" s="53"/>
      <c r="AE135" s="171">
        <f t="shared" si="14"/>
        <v>0</v>
      </c>
      <c r="AF135" s="174">
        <f t="shared" si="15"/>
        <v>0</v>
      </c>
      <c r="AG135" s="459">
        <f t="shared" si="16"/>
        <v>0</v>
      </c>
    </row>
    <row r="136" spans="1:33" x14ac:dyDescent="0.25">
      <c r="A136" s="65">
        <v>114</v>
      </c>
      <c r="B136" s="50" t="s">
        <v>99</v>
      </c>
      <c r="C136" s="57" t="s">
        <v>12</v>
      </c>
      <c r="D136" s="463">
        <f>'Ср День 3 Нед 1'!AK136</f>
        <v>0</v>
      </c>
      <c r="E136" s="461"/>
      <c r="F136" s="35"/>
      <c r="G136" s="35"/>
      <c r="H136" s="35"/>
      <c r="I136" s="35"/>
      <c r="J136" s="49"/>
      <c r="K136" s="363">
        <f t="shared" si="18"/>
        <v>0</v>
      </c>
      <c r="L136" s="35"/>
      <c r="M136" s="35"/>
      <c r="N136" s="35"/>
      <c r="O136" s="35"/>
      <c r="P136" s="38"/>
      <c r="Q136" s="49"/>
      <c r="R136" s="38">
        <f t="shared" ref="R136:R148" si="19">(L136+M136+N136+O136+P136)*$R$5</f>
        <v>0</v>
      </c>
      <c r="S136" s="38"/>
      <c r="T136" s="169">
        <f t="shared" ref="T136:T148" si="20">R136+S136</f>
        <v>0</v>
      </c>
      <c r="U136" s="148"/>
      <c r="V136" s="35"/>
      <c r="W136" s="212">
        <f t="shared" ref="W136:W148" si="21">(V136+U136)*$W$5</f>
        <v>0</v>
      </c>
      <c r="X136" s="148"/>
      <c r="Y136" s="38"/>
      <c r="Z136" s="148"/>
      <c r="AA136" s="381">
        <f t="shared" ref="AA136:AA148" si="22">(Z136+Y136+X136)*$AA$5</f>
        <v>0</v>
      </c>
      <c r="AB136" s="148"/>
      <c r="AC136" s="163"/>
      <c r="AD136" s="53"/>
      <c r="AE136" s="171">
        <f t="shared" ref="AE136:AE148" si="23">(AB136+AC136+AD136)*$AE$5</f>
        <v>0</v>
      </c>
      <c r="AF136" s="174">
        <f t="shared" ref="AF136:AF148" si="24">K136+T136+W136+AA136+AE136</f>
        <v>0</v>
      </c>
      <c r="AG136" s="459">
        <f t="shared" ref="AG136:AG148" si="25">(D136+E136)-AF136</f>
        <v>0</v>
      </c>
    </row>
    <row r="137" spans="1:33" x14ac:dyDescent="0.25">
      <c r="A137" s="45"/>
      <c r="B137" s="57" t="s">
        <v>100</v>
      </c>
      <c r="C137" s="35"/>
      <c r="D137" s="463">
        <f>'Ср День 3 Нед 1'!AK137</f>
        <v>0</v>
      </c>
      <c r="E137" s="452"/>
      <c r="F137" s="35"/>
      <c r="G137" s="35"/>
      <c r="H137" s="35"/>
      <c r="I137" s="35"/>
      <c r="J137" s="35"/>
      <c r="K137" s="363">
        <f t="shared" si="18"/>
        <v>0</v>
      </c>
      <c r="L137" s="35"/>
      <c r="M137" s="35"/>
      <c r="N137" s="35"/>
      <c r="O137" s="35"/>
      <c r="P137" s="38"/>
      <c r="Q137" s="35"/>
      <c r="R137" s="38">
        <f t="shared" si="19"/>
        <v>0</v>
      </c>
      <c r="S137" s="38"/>
      <c r="T137" s="169">
        <f t="shared" si="20"/>
        <v>0</v>
      </c>
      <c r="U137" s="148"/>
      <c r="V137" s="35"/>
      <c r="W137" s="212">
        <f t="shared" si="21"/>
        <v>0</v>
      </c>
      <c r="X137" s="148"/>
      <c r="Y137" s="38"/>
      <c r="Z137" s="148"/>
      <c r="AA137" s="381">
        <f t="shared" si="22"/>
        <v>0</v>
      </c>
      <c r="AB137" s="53"/>
      <c r="AC137" s="161"/>
      <c r="AD137" s="53"/>
      <c r="AE137" s="171">
        <f t="shared" si="23"/>
        <v>0</v>
      </c>
      <c r="AF137" s="174">
        <f t="shared" si="24"/>
        <v>0</v>
      </c>
      <c r="AG137" s="459">
        <f t="shared" si="25"/>
        <v>0</v>
      </c>
    </row>
    <row r="138" spans="1:33" x14ac:dyDescent="0.25">
      <c r="A138" s="427">
        <v>115</v>
      </c>
      <c r="B138" s="426" t="s">
        <v>287</v>
      </c>
      <c r="C138" s="425" t="s">
        <v>82</v>
      </c>
      <c r="D138" s="463">
        <f>'Ср День 3 Нед 1'!AK138</f>
        <v>0</v>
      </c>
      <c r="E138" s="453"/>
      <c r="F138" s="35"/>
      <c r="G138" s="35"/>
      <c r="H138" s="35"/>
      <c r="I138" s="35"/>
      <c r="J138" s="35"/>
      <c r="K138" s="363">
        <f t="shared" si="18"/>
        <v>0</v>
      </c>
      <c r="L138" s="35"/>
      <c r="M138" s="35"/>
      <c r="N138" s="35"/>
      <c r="O138" s="35"/>
      <c r="P138" s="38"/>
      <c r="Q138" s="35"/>
      <c r="R138" s="38">
        <f t="shared" si="19"/>
        <v>0</v>
      </c>
      <c r="S138" s="38"/>
      <c r="T138" s="169">
        <f t="shared" si="20"/>
        <v>0</v>
      </c>
      <c r="U138" s="148"/>
      <c r="V138" s="35"/>
      <c r="W138" s="212"/>
      <c r="X138" s="148"/>
      <c r="Y138" s="38"/>
      <c r="Z138" s="148"/>
      <c r="AA138" s="381"/>
      <c r="AB138" s="53"/>
      <c r="AC138" s="161"/>
      <c r="AD138" s="53"/>
      <c r="AE138" s="171"/>
      <c r="AF138" s="174">
        <f t="shared" si="24"/>
        <v>0</v>
      </c>
      <c r="AG138" s="459">
        <f t="shared" si="25"/>
        <v>0</v>
      </c>
    </row>
    <row r="139" spans="1:33" x14ac:dyDescent="0.25">
      <c r="A139" s="256">
        <v>116</v>
      </c>
      <c r="B139" s="272" t="s">
        <v>86</v>
      </c>
      <c r="C139" s="61" t="s">
        <v>12</v>
      </c>
      <c r="D139" s="463">
        <f>'Ср День 3 Нед 1'!AK139</f>
        <v>0</v>
      </c>
      <c r="E139" s="63"/>
      <c r="F139" s="35"/>
      <c r="G139" s="18"/>
      <c r="H139" s="35"/>
      <c r="I139" s="35"/>
      <c r="J139" s="35"/>
      <c r="K139" s="363">
        <f t="shared" si="18"/>
        <v>0</v>
      </c>
      <c r="L139" s="35"/>
      <c r="M139" s="18"/>
      <c r="N139" s="35"/>
      <c r="O139" s="35"/>
      <c r="P139" s="35"/>
      <c r="Q139" s="35"/>
      <c r="R139" s="38">
        <f t="shared" si="19"/>
        <v>0</v>
      </c>
      <c r="S139" s="38"/>
      <c r="T139" s="169">
        <f t="shared" si="20"/>
        <v>0</v>
      </c>
      <c r="U139" s="38"/>
      <c r="V139" s="35"/>
      <c r="W139" s="212">
        <f t="shared" si="21"/>
        <v>0</v>
      </c>
      <c r="X139" s="127"/>
      <c r="Y139" s="35"/>
      <c r="Z139" s="38"/>
      <c r="AA139" s="381">
        <f t="shared" si="22"/>
        <v>0</v>
      </c>
      <c r="AB139" s="18"/>
      <c r="AC139" s="161"/>
      <c r="AD139" s="35"/>
      <c r="AE139" s="171">
        <f t="shared" si="23"/>
        <v>0</v>
      </c>
      <c r="AF139" s="174">
        <f t="shared" si="24"/>
        <v>0</v>
      </c>
      <c r="AG139" s="459">
        <f t="shared" si="25"/>
        <v>0</v>
      </c>
    </row>
    <row r="140" spans="1:33" ht="18" customHeight="1" x14ac:dyDescent="0.25">
      <c r="A140" s="427">
        <v>117</v>
      </c>
      <c r="B140" s="273" t="s">
        <v>238</v>
      </c>
      <c r="C140" s="63" t="s">
        <v>82</v>
      </c>
      <c r="D140" s="463">
        <f>'Ср День 3 Нед 1'!AK140</f>
        <v>0</v>
      </c>
      <c r="E140" s="63"/>
      <c r="F140" s="35"/>
      <c r="G140" s="18"/>
      <c r="H140" s="35"/>
      <c r="I140" s="35"/>
      <c r="J140" s="35"/>
      <c r="K140" s="363">
        <f t="shared" si="18"/>
        <v>0</v>
      </c>
      <c r="L140" s="35"/>
      <c r="M140" s="18"/>
      <c r="N140" s="35"/>
      <c r="O140" s="35"/>
      <c r="P140" s="35"/>
      <c r="Q140" s="35"/>
      <c r="R140" s="38">
        <f t="shared" si="19"/>
        <v>0</v>
      </c>
      <c r="S140" s="38"/>
      <c r="T140" s="169">
        <f t="shared" si="20"/>
        <v>0</v>
      </c>
      <c r="U140" s="38"/>
      <c r="V140" s="35"/>
      <c r="W140" s="212">
        <f t="shared" si="21"/>
        <v>0</v>
      </c>
      <c r="X140" s="127"/>
      <c r="Y140" s="35"/>
      <c r="Z140" s="38"/>
      <c r="AA140" s="381">
        <f t="shared" si="22"/>
        <v>0</v>
      </c>
      <c r="AB140" s="18"/>
      <c r="AC140" s="35"/>
      <c r="AD140" s="35"/>
      <c r="AE140" s="171">
        <f t="shared" si="23"/>
        <v>0</v>
      </c>
      <c r="AF140" s="174">
        <f t="shared" si="24"/>
        <v>0</v>
      </c>
      <c r="AG140" s="459">
        <f t="shared" si="25"/>
        <v>0</v>
      </c>
    </row>
    <row r="141" spans="1:33" x14ac:dyDescent="0.25">
      <c r="A141" s="256">
        <v>118</v>
      </c>
      <c r="B141" s="272" t="s">
        <v>230</v>
      </c>
      <c r="C141" s="61" t="s">
        <v>12</v>
      </c>
      <c r="D141" s="463">
        <f>'Ср День 3 Нед 1'!AK141</f>
        <v>0</v>
      </c>
      <c r="E141" s="63"/>
      <c r="F141" s="35"/>
      <c r="G141" s="18"/>
      <c r="H141" s="35"/>
      <c r="I141" s="35"/>
      <c r="J141" s="35"/>
      <c r="K141" s="363">
        <f t="shared" si="18"/>
        <v>0</v>
      </c>
      <c r="L141" s="35"/>
      <c r="M141" s="18"/>
      <c r="N141" s="35"/>
      <c r="O141" s="35"/>
      <c r="P141" s="35"/>
      <c r="Q141" s="35"/>
      <c r="R141" s="38">
        <f t="shared" si="19"/>
        <v>0</v>
      </c>
      <c r="S141" s="38"/>
      <c r="T141" s="169">
        <f t="shared" si="20"/>
        <v>0</v>
      </c>
      <c r="U141" s="38"/>
      <c r="V141" s="35"/>
      <c r="W141" s="212">
        <f t="shared" si="21"/>
        <v>0</v>
      </c>
      <c r="X141" s="127"/>
      <c r="Y141" s="35"/>
      <c r="Z141" s="38"/>
      <c r="AA141" s="381">
        <f t="shared" si="22"/>
        <v>0</v>
      </c>
      <c r="AB141" s="18"/>
      <c r="AC141" s="161"/>
      <c r="AD141" s="35"/>
      <c r="AE141" s="171">
        <f t="shared" si="23"/>
        <v>0</v>
      </c>
      <c r="AF141" s="174">
        <f t="shared" si="24"/>
        <v>0</v>
      </c>
      <c r="AG141" s="459">
        <f t="shared" si="25"/>
        <v>0</v>
      </c>
    </row>
    <row r="142" spans="1:33" x14ac:dyDescent="0.25">
      <c r="A142" s="427">
        <v>119</v>
      </c>
      <c r="B142" s="272" t="s">
        <v>211</v>
      </c>
      <c r="C142" s="61" t="s">
        <v>12</v>
      </c>
      <c r="D142" s="463">
        <f>'Ср День 3 Нед 1'!AK142</f>
        <v>0</v>
      </c>
      <c r="E142" s="63"/>
      <c r="F142" s="35"/>
      <c r="G142" s="18"/>
      <c r="H142" s="35"/>
      <c r="I142" s="35"/>
      <c r="J142" s="35"/>
      <c r="K142" s="363">
        <f t="shared" si="18"/>
        <v>0</v>
      </c>
      <c r="L142" s="35"/>
      <c r="M142" s="18"/>
      <c r="N142" s="35"/>
      <c r="O142" s="35"/>
      <c r="P142" s="35"/>
      <c r="Q142" s="35"/>
      <c r="R142" s="38">
        <f t="shared" si="19"/>
        <v>0</v>
      </c>
      <c r="S142" s="38"/>
      <c r="T142" s="169">
        <f t="shared" si="20"/>
        <v>0</v>
      </c>
      <c r="U142" s="38"/>
      <c r="V142" s="35"/>
      <c r="W142" s="212">
        <f t="shared" si="21"/>
        <v>0</v>
      </c>
      <c r="X142" s="127"/>
      <c r="Y142" s="35"/>
      <c r="Z142" s="38"/>
      <c r="AA142" s="381">
        <f t="shared" si="22"/>
        <v>0</v>
      </c>
      <c r="AB142" s="18"/>
      <c r="AC142" s="161"/>
      <c r="AD142" s="35"/>
      <c r="AE142" s="171">
        <f t="shared" si="23"/>
        <v>0</v>
      </c>
      <c r="AF142" s="174">
        <f t="shared" si="24"/>
        <v>0</v>
      </c>
      <c r="AG142" s="459">
        <f t="shared" si="25"/>
        <v>0</v>
      </c>
    </row>
    <row r="143" spans="1:33" x14ac:dyDescent="0.25">
      <c r="A143" s="256">
        <v>120</v>
      </c>
      <c r="B143" s="22" t="s">
        <v>19</v>
      </c>
      <c r="C143" s="23" t="s">
        <v>12</v>
      </c>
      <c r="D143" s="463">
        <f>'Ср День 3 Нед 1'!AK143</f>
        <v>0</v>
      </c>
      <c r="E143" s="31"/>
      <c r="F143" s="35"/>
      <c r="G143" s="18"/>
      <c r="H143" s="35"/>
      <c r="I143" s="35"/>
      <c r="J143" s="35"/>
      <c r="K143" s="363">
        <f t="shared" si="18"/>
        <v>0</v>
      </c>
      <c r="L143" s="35"/>
      <c r="M143" s="18"/>
      <c r="N143" s="35"/>
      <c r="O143" s="35"/>
      <c r="P143" s="36"/>
      <c r="Q143" s="35"/>
      <c r="R143" s="38">
        <f t="shared" si="19"/>
        <v>0</v>
      </c>
      <c r="S143" s="38"/>
      <c r="T143" s="169">
        <f t="shared" si="20"/>
        <v>0</v>
      </c>
      <c r="U143" s="38"/>
      <c r="V143" s="35"/>
      <c r="W143" s="212">
        <f t="shared" si="21"/>
        <v>0</v>
      </c>
      <c r="X143" s="36"/>
      <c r="Y143" s="36"/>
      <c r="Z143" s="38"/>
      <c r="AA143" s="381">
        <f t="shared" si="22"/>
        <v>0</v>
      </c>
      <c r="AB143" s="35"/>
      <c r="AC143" s="161"/>
      <c r="AD143" s="35"/>
      <c r="AE143" s="171">
        <f t="shared" si="23"/>
        <v>0</v>
      </c>
      <c r="AF143" s="174">
        <f t="shared" si="24"/>
        <v>0</v>
      </c>
      <c r="AG143" s="459">
        <f t="shared" si="25"/>
        <v>0</v>
      </c>
    </row>
    <row r="144" spans="1:33" ht="22.5" x14ac:dyDescent="0.25">
      <c r="A144" s="427">
        <v>121</v>
      </c>
      <c r="B144" s="272" t="s">
        <v>232</v>
      </c>
      <c r="C144" s="61" t="s">
        <v>82</v>
      </c>
      <c r="D144" s="463">
        <f>'Ср День 3 Нед 1'!AK144</f>
        <v>0</v>
      </c>
      <c r="E144" s="63"/>
      <c r="F144" s="35"/>
      <c r="G144" s="18"/>
      <c r="H144" s="43"/>
      <c r="I144" s="35"/>
      <c r="J144" s="35"/>
      <c r="K144" s="363">
        <f t="shared" si="18"/>
        <v>0</v>
      </c>
      <c r="L144" s="35"/>
      <c r="M144" s="18"/>
      <c r="N144" s="43"/>
      <c r="O144" s="35"/>
      <c r="P144" s="36"/>
      <c r="Q144" s="35"/>
      <c r="R144" s="38">
        <f t="shared" si="19"/>
        <v>0</v>
      </c>
      <c r="S144" s="38"/>
      <c r="T144" s="169">
        <f t="shared" si="20"/>
        <v>0</v>
      </c>
      <c r="U144" s="38"/>
      <c r="V144" s="35"/>
      <c r="W144" s="212">
        <f t="shared" si="21"/>
        <v>0</v>
      </c>
      <c r="X144" s="36"/>
      <c r="Y144" s="36"/>
      <c r="Z144" s="38"/>
      <c r="AA144" s="381">
        <f t="shared" si="22"/>
        <v>0</v>
      </c>
      <c r="AB144" s="18"/>
      <c r="AC144" s="164"/>
      <c r="AD144" s="35"/>
      <c r="AE144" s="171">
        <f t="shared" si="23"/>
        <v>0</v>
      </c>
      <c r="AF144" s="174">
        <f t="shared" si="24"/>
        <v>0</v>
      </c>
      <c r="AG144" s="459">
        <f t="shared" si="25"/>
        <v>0</v>
      </c>
    </row>
    <row r="145" spans="1:33" x14ac:dyDescent="0.25">
      <c r="A145" s="256">
        <v>122</v>
      </c>
      <c r="B145" s="272" t="s">
        <v>233</v>
      </c>
      <c r="C145" s="61" t="s">
        <v>82</v>
      </c>
      <c r="D145" s="463">
        <f>'Ср День 3 Нед 1'!AK145</f>
        <v>0</v>
      </c>
      <c r="E145" s="63"/>
      <c r="F145" s="35"/>
      <c r="G145" s="18"/>
      <c r="H145" s="43"/>
      <c r="I145" s="35"/>
      <c r="J145" s="35"/>
      <c r="K145" s="363">
        <f t="shared" si="18"/>
        <v>0</v>
      </c>
      <c r="L145" s="35"/>
      <c r="M145" s="18"/>
      <c r="N145" s="43"/>
      <c r="O145" s="35"/>
      <c r="P145" s="43"/>
      <c r="Q145" s="35"/>
      <c r="R145" s="38">
        <f t="shared" si="19"/>
        <v>0</v>
      </c>
      <c r="S145" s="38"/>
      <c r="T145" s="169">
        <f t="shared" si="20"/>
        <v>0</v>
      </c>
      <c r="U145" s="38"/>
      <c r="V145" s="35"/>
      <c r="W145" s="212">
        <f t="shared" si="21"/>
        <v>0</v>
      </c>
      <c r="X145" s="35"/>
      <c r="Y145" s="35"/>
      <c r="Z145" s="38"/>
      <c r="AA145" s="381">
        <f t="shared" si="22"/>
        <v>0</v>
      </c>
      <c r="AB145" s="18"/>
      <c r="AC145" s="164"/>
      <c r="AD145" s="35"/>
      <c r="AE145" s="171">
        <f t="shared" si="23"/>
        <v>0</v>
      </c>
      <c r="AF145" s="174">
        <f t="shared" si="24"/>
        <v>0</v>
      </c>
      <c r="AG145" s="459">
        <f t="shared" si="25"/>
        <v>0</v>
      </c>
    </row>
    <row r="146" spans="1:33" ht="16.5" customHeight="1" x14ac:dyDescent="0.25">
      <c r="A146" s="427">
        <v>123</v>
      </c>
      <c r="B146" s="272" t="s">
        <v>240</v>
      </c>
      <c r="C146" s="61" t="s">
        <v>82</v>
      </c>
      <c r="D146" s="463">
        <f>'Ср День 3 Нед 1'!AK146</f>
        <v>0</v>
      </c>
      <c r="E146" s="63"/>
      <c r="F146" s="35"/>
      <c r="G146" s="18"/>
      <c r="H146" s="43"/>
      <c r="I146" s="35"/>
      <c r="J146" s="35"/>
      <c r="K146" s="363">
        <f t="shared" si="18"/>
        <v>0</v>
      </c>
      <c r="L146" s="35"/>
      <c r="M146" s="18"/>
      <c r="N146" s="43"/>
      <c r="O146" s="35"/>
      <c r="P146" s="43"/>
      <c r="Q146" s="35"/>
      <c r="R146" s="38">
        <f t="shared" si="19"/>
        <v>0</v>
      </c>
      <c r="S146" s="38"/>
      <c r="T146" s="169">
        <f t="shared" si="20"/>
        <v>0</v>
      </c>
      <c r="U146" s="38"/>
      <c r="V146" s="35"/>
      <c r="W146" s="212">
        <f t="shared" si="21"/>
        <v>0</v>
      </c>
      <c r="X146" s="127"/>
      <c r="Y146" s="35"/>
      <c r="Z146" s="38"/>
      <c r="AA146" s="381">
        <f t="shared" si="22"/>
        <v>0</v>
      </c>
      <c r="AB146" s="18"/>
      <c r="AC146" s="164"/>
      <c r="AD146" s="35"/>
      <c r="AE146" s="171">
        <f t="shared" si="23"/>
        <v>0</v>
      </c>
      <c r="AF146" s="174">
        <f t="shared" si="24"/>
        <v>0</v>
      </c>
      <c r="AG146" s="459">
        <f t="shared" si="25"/>
        <v>0</v>
      </c>
    </row>
    <row r="147" spans="1:33" ht="22.5" x14ac:dyDescent="0.25">
      <c r="A147" s="256">
        <v>124</v>
      </c>
      <c r="B147" s="272" t="s">
        <v>234</v>
      </c>
      <c r="C147" s="61" t="s">
        <v>82</v>
      </c>
      <c r="D147" s="463">
        <f>'Ср День 3 Нед 1'!AK147</f>
        <v>0</v>
      </c>
      <c r="E147" s="63"/>
      <c r="F147" s="35"/>
      <c r="G147" s="18"/>
      <c r="H147" s="35"/>
      <c r="I147" s="35"/>
      <c r="J147" s="35"/>
      <c r="K147" s="363">
        <f t="shared" si="18"/>
        <v>0</v>
      </c>
      <c r="L147" s="35"/>
      <c r="M147" s="18"/>
      <c r="N147" s="35"/>
      <c r="O147" s="35"/>
      <c r="P147" s="35"/>
      <c r="Q147" s="35"/>
      <c r="R147" s="38">
        <f t="shared" si="19"/>
        <v>0</v>
      </c>
      <c r="S147" s="38"/>
      <c r="T147" s="169">
        <f t="shared" si="20"/>
        <v>0</v>
      </c>
      <c r="U147" s="38"/>
      <c r="V147" s="35"/>
      <c r="W147" s="212">
        <f t="shared" si="21"/>
        <v>0</v>
      </c>
      <c r="X147" s="127"/>
      <c r="Y147" s="35"/>
      <c r="Z147" s="38"/>
      <c r="AA147" s="381">
        <f t="shared" si="22"/>
        <v>0</v>
      </c>
      <c r="AB147" s="18"/>
      <c r="AC147" s="161"/>
      <c r="AD147" s="35"/>
      <c r="AE147" s="171">
        <f t="shared" si="23"/>
        <v>0</v>
      </c>
      <c r="AF147" s="174">
        <f t="shared" si="24"/>
        <v>0</v>
      </c>
      <c r="AG147" s="459">
        <f t="shared" si="25"/>
        <v>0</v>
      </c>
    </row>
    <row r="148" spans="1:33" x14ac:dyDescent="0.25">
      <c r="A148" s="427">
        <v>125</v>
      </c>
      <c r="B148" s="272" t="s">
        <v>210</v>
      </c>
      <c r="C148" s="61" t="s">
        <v>82</v>
      </c>
      <c r="D148" s="463">
        <f>'Ср День 3 Нед 1'!AK148</f>
        <v>0</v>
      </c>
      <c r="E148" s="63"/>
      <c r="F148" s="35"/>
      <c r="G148" s="18"/>
      <c r="H148" s="35"/>
      <c r="I148" s="35"/>
      <c r="J148" s="35"/>
      <c r="K148" s="363">
        <f t="shared" si="18"/>
        <v>0</v>
      </c>
      <c r="L148" s="35"/>
      <c r="M148" s="18"/>
      <c r="N148" s="35"/>
      <c r="O148" s="35"/>
      <c r="P148" s="35"/>
      <c r="Q148" s="35"/>
      <c r="R148" s="38">
        <f t="shared" si="19"/>
        <v>0</v>
      </c>
      <c r="S148" s="38"/>
      <c r="T148" s="169">
        <f t="shared" si="20"/>
        <v>0</v>
      </c>
      <c r="U148" s="38"/>
      <c r="V148" s="35"/>
      <c r="W148" s="212">
        <f t="shared" si="21"/>
        <v>0</v>
      </c>
      <c r="X148" s="127"/>
      <c r="Y148" s="38"/>
      <c r="Z148" s="38"/>
      <c r="AA148" s="381">
        <f t="shared" si="22"/>
        <v>0</v>
      </c>
      <c r="AB148" s="18"/>
      <c r="AC148" s="161"/>
      <c r="AD148" s="35"/>
      <c r="AE148" s="171">
        <f t="shared" si="23"/>
        <v>0</v>
      </c>
      <c r="AF148" s="174">
        <f t="shared" si="24"/>
        <v>0</v>
      </c>
      <c r="AG148" s="459">
        <f t="shared" si="25"/>
        <v>0</v>
      </c>
    </row>
  </sheetData>
  <mergeCells count="15">
    <mergeCell ref="AG2:AG4"/>
    <mergeCell ref="A1:AE1"/>
    <mergeCell ref="F2:J2"/>
    <mergeCell ref="AB2:AD2"/>
    <mergeCell ref="K2:K4"/>
    <mergeCell ref="AE2:AE4"/>
    <mergeCell ref="X2:Z2"/>
    <mergeCell ref="AA2:AA4"/>
    <mergeCell ref="R2:R4"/>
    <mergeCell ref="S2:S4"/>
    <mergeCell ref="AF2:AF4"/>
    <mergeCell ref="U2:V2"/>
    <mergeCell ref="L2:Q2"/>
    <mergeCell ref="T2:T4"/>
    <mergeCell ref="W2:W4"/>
  </mergeCells>
  <pageMargins left="0.11811023622047245" right="0.11811023622047245" top="0.19685039370078741" bottom="0.15748031496062992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48"/>
  <sheetViews>
    <sheetView zoomScaleNormal="100" workbookViewId="0">
      <pane xSplit="3" ySplit="5" topLeftCell="D39" activePane="bottomRight" state="frozen"/>
      <selection activeCell="A3" sqref="A3"/>
      <selection pane="topRight" activeCell="D3" sqref="D3"/>
      <selection pane="bottomLeft" activeCell="A9" sqref="A9"/>
      <selection pane="bottomRight" activeCell="AA3" sqref="AA3"/>
    </sheetView>
  </sheetViews>
  <sheetFormatPr defaultRowHeight="15" x14ac:dyDescent="0.25"/>
  <cols>
    <col min="1" max="1" width="5.140625" style="257" customWidth="1"/>
    <col min="2" max="2" width="23.7109375" style="284" customWidth="1"/>
    <col min="3" max="3" width="4" customWidth="1"/>
    <col min="4" max="4" width="12.28515625" style="457" customWidth="1"/>
    <col min="5" max="5" width="12.5703125" style="457" customWidth="1"/>
    <col min="6" max="6" width="8.140625" customWidth="1"/>
    <col min="7" max="7" width="9.28515625" customWidth="1"/>
    <col min="8" max="8" width="9.28515625" hidden="1" customWidth="1"/>
    <col min="9" max="10" width="9.28515625" customWidth="1"/>
    <col min="11" max="11" width="8.42578125" customWidth="1"/>
    <col min="12" max="12" width="9.28515625" style="30" customWidth="1"/>
    <col min="13" max="15" width="8" customWidth="1"/>
    <col min="16" max="16" width="8.140625" customWidth="1"/>
    <col min="17" max="17" width="7.7109375" hidden="1" customWidth="1"/>
    <col min="18" max="18" width="7.7109375" customWidth="1"/>
    <col min="19" max="19" width="8.28515625" customWidth="1"/>
    <col min="20" max="21" width="7" customWidth="1"/>
    <col min="22" max="22" width="8.7109375" style="30" hidden="1" customWidth="1"/>
    <col min="23" max="23" width="9.5703125" hidden="1" customWidth="1"/>
    <col min="24" max="24" width="11.28515625" customWidth="1"/>
    <col min="25" max="25" width="9" hidden="1" customWidth="1"/>
    <col min="26" max="26" width="8" customWidth="1"/>
    <col min="27" max="27" width="8.7109375" customWidth="1"/>
    <col min="28" max="28" width="9.140625" customWidth="1"/>
    <col min="29" max="29" width="8.42578125" customWidth="1"/>
    <col min="30" max="33" width="9.28515625" hidden="1" customWidth="1"/>
    <col min="34" max="34" width="9.28515625" customWidth="1"/>
    <col min="35" max="35" width="8.7109375" customWidth="1"/>
    <col min="36" max="36" width="7.7109375" customWidth="1"/>
    <col min="37" max="37" width="9.28515625" customWidth="1"/>
    <col min="38" max="38" width="15" style="172" customWidth="1"/>
    <col min="39" max="39" width="9.140625" style="462"/>
  </cols>
  <sheetData>
    <row r="1" spans="1:39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/>
    </row>
    <row r="2" spans="1:39" ht="31.5" customHeight="1" x14ac:dyDescent="0.25">
      <c r="A2" s="258"/>
      <c r="B2" s="276"/>
      <c r="C2" s="2"/>
      <c r="D2" s="2"/>
      <c r="E2" s="2"/>
      <c r="F2" s="534" t="s">
        <v>272</v>
      </c>
      <c r="G2" s="534"/>
      <c r="H2" s="534"/>
      <c r="I2" s="534"/>
      <c r="J2" s="534"/>
      <c r="K2" s="534"/>
      <c r="L2" s="534"/>
      <c r="M2" s="535" t="s">
        <v>298</v>
      </c>
      <c r="N2" s="535" t="s">
        <v>299</v>
      </c>
      <c r="O2" s="525" t="s">
        <v>124</v>
      </c>
      <c r="P2" s="546" t="s">
        <v>348</v>
      </c>
      <c r="Q2" s="546"/>
      <c r="R2" s="546"/>
      <c r="S2" s="546"/>
      <c r="T2" s="546"/>
      <c r="U2" s="546"/>
      <c r="V2" s="546"/>
      <c r="W2" s="547" t="s">
        <v>301</v>
      </c>
      <c r="X2" s="547" t="s">
        <v>302</v>
      </c>
      <c r="Y2" s="585"/>
      <c r="Z2" s="528" t="s">
        <v>124</v>
      </c>
      <c r="AA2" s="545" t="s">
        <v>342</v>
      </c>
      <c r="AB2" s="545"/>
      <c r="AC2" s="559" t="s">
        <v>124</v>
      </c>
      <c r="AD2" s="550" t="s">
        <v>344</v>
      </c>
      <c r="AE2" s="550"/>
      <c r="AF2" s="550"/>
      <c r="AG2" s="520" t="s">
        <v>124</v>
      </c>
      <c r="AH2" s="554" t="s">
        <v>345</v>
      </c>
      <c r="AI2" s="554"/>
      <c r="AJ2" s="554"/>
      <c r="AK2" s="539" t="s">
        <v>124</v>
      </c>
      <c r="AL2" s="557" t="s">
        <v>144</v>
      </c>
      <c r="AM2" s="569" t="s">
        <v>373</v>
      </c>
    </row>
    <row r="3" spans="1:39" s="34" customFormat="1" ht="67.5" x14ac:dyDescent="0.25">
      <c r="A3" s="259"/>
      <c r="B3" s="64" t="s">
        <v>130</v>
      </c>
      <c r="C3" s="8"/>
      <c r="D3" s="52" t="s">
        <v>371</v>
      </c>
      <c r="E3" s="52" t="s">
        <v>372</v>
      </c>
      <c r="F3" s="409"/>
      <c r="G3" s="414" t="s">
        <v>156</v>
      </c>
      <c r="H3" s="414" t="s">
        <v>279</v>
      </c>
      <c r="I3" s="414" t="s">
        <v>388</v>
      </c>
      <c r="J3" s="414" t="s">
        <v>389</v>
      </c>
      <c r="K3" s="414" t="s">
        <v>391</v>
      </c>
      <c r="L3" s="414" t="s">
        <v>147</v>
      </c>
      <c r="M3" s="555"/>
      <c r="N3" s="555"/>
      <c r="O3" s="526"/>
      <c r="P3" s="42" t="s">
        <v>412</v>
      </c>
      <c r="Q3" s="217" t="s">
        <v>279</v>
      </c>
      <c r="R3" s="42" t="s">
        <v>388</v>
      </c>
      <c r="S3" s="42" t="s">
        <v>300</v>
      </c>
      <c r="T3" s="217" t="s">
        <v>393</v>
      </c>
      <c r="U3" s="217" t="s">
        <v>147</v>
      </c>
      <c r="V3" s="217"/>
      <c r="W3" s="565"/>
      <c r="X3" s="565"/>
      <c r="Y3" s="586"/>
      <c r="Z3" s="577"/>
      <c r="AA3" s="218" t="s">
        <v>259</v>
      </c>
      <c r="AB3" s="209" t="s">
        <v>118</v>
      </c>
      <c r="AC3" s="560"/>
      <c r="AD3" s="375" t="s">
        <v>333</v>
      </c>
      <c r="AE3" s="439" t="s">
        <v>320</v>
      </c>
      <c r="AF3" s="376" t="s">
        <v>149</v>
      </c>
      <c r="AG3" s="572"/>
      <c r="AH3" s="220" t="s">
        <v>327</v>
      </c>
      <c r="AI3" s="220" t="s">
        <v>182</v>
      </c>
      <c r="AJ3" s="221" t="s">
        <v>149</v>
      </c>
      <c r="AK3" s="529"/>
      <c r="AL3" s="558"/>
      <c r="AM3" s="570"/>
    </row>
    <row r="4" spans="1:39" x14ac:dyDescent="0.25">
      <c r="A4" s="259"/>
      <c r="B4" s="277" t="s">
        <v>4</v>
      </c>
      <c r="C4" s="8"/>
      <c r="D4" s="8"/>
      <c r="E4" s="8"/>
      <c r="F4" s="362"/>
      <c r="G4" s="362" t="s">
        <v>154</v>
      </c>
      <c r="H4" s="362" t="s">
        <v>154</v>
      </c>
      <c r="I4" s="362" t="s">
        <v>154</v>
      </c>
      <c r="J4" s="362" t="s">
        <v>154</v>
      </c>
      <c r="K4" s="362" t="s">
        <v>154</v>
      </c>
      <c r="L4" s="362" t="s">
        <v>154</v>
      </c>
      <c r="M4" s="556"/>
      <c r="N4" s="556"/>
      <c r="O4" s="527"/>
      <c r="P4" s="153" t="s">
        <v>242</v>
      </c>
      <c r="Q4" s="368" t="s">
        <v>242</v>
      </c>
      <c r="R4" s="153" t="s">
        <v>242</v>
      </c>
      <c r="S4" s="153" t="s">
        <v>242</v>
      </c>
      <c r="T4" s="368" t="s">
        <v>242</v>
      </c>
      <c r="U4" s="368" t="s">
        <v>242</v>
      </c>
      <c r="V4" s="368"/>
      <c r="W4" s="566"/>
      <c r="X4" s="566"/>
      <c r="Y4" s="587"/>
      <c r="Z4" s="578"/>
      <c r="AA4" s="210" t="s">
        <v>242</v>
      </c>
      <c r="AB4" s="213" t="s">
        <v>242</v>
      </c>
      <c r="AC4" s="561"/>
      <c r="AD4" s="378" t="s">
        <v>242</v>
      </c>
      <c r="AE4" s="386" t="s">
        <v>242</v>
      </c>
      <c r="AF4" s="378" t="s">
        <v>242</v>
      </c>
      <c r="AG4" s="573"/>
      <c r="AH4" s="154" t="s">
        <v>242</v>
      </c>
      <c r="AI4" s="154" t="s">
        <v>242</v>
      </c>
      <c r="AJ4" s="154" t="s">
        <v>242</v>
      </c>
      <c r="AK4" s="530"/>
      <c r="AL4" s="558"/>
      <c r="AM4" s="571"/>
    </row>
    <row r="5" spans="1:39" ht="14.25" customHeight="1" x14ac:dyDescent="0.25">
      <c r="A5" s="259"/>
      <c r="B5" s="278" t="s">
        <v>5</v>
      </c>
      <c r="C5" s="11"/>
      <c r="D5" s="11"/>
      <c r="E5" s="11"/>
      <c r="F5" s="415"/>
      <c r="G5" s="415" t="s">
        <v>277</v>
      </c>
      <c r="H5" s="415" t="s">
        <v>8</v>
      </c>
      <c r="I5" s="415" t="s">
        <v>177</v>
      </c>
      <c r="J5" s="415" t="s">
        <v>390</v>
      </c>
      <c r="K5" s="415" t="s">
        <v>6</v>
      </c>
      <c r="L5" s="415" t="s">
        <v>392</v>
      </c>
      <c r="M5" s="200" t="s">
        <v>346</v>
      </c>
      <c r="N5" s="200" t="s">
        <v>346</v>
      </c>
      <c r="O5" s="431">
        <f>N5+M5</f>
        <v>0</v>
      </c>
      <c r="P5" s="406" t="s">
        <v>151</v>
      </c>
      <c r="Q5" s="405" t="s">
        <v>250</v>
      </c>
      <c r="R5" s="406" t="s">
        <v>177</v>
      </c>
      <c r="S5" s="406" t="s">
        <v>6</v>
      </c>
      <c r="T5" s="405" t="s">
        <v>160</v>
      </c>
      <c r="U5" s="405" t="s">
        <v>276</v>
      </c>
      <c r="V5" s="369"/>
      <c r="W5" s="200" t="s">
        <v>346</v>
      </c>
      <c r="X5" s="200" t="s">
        <v>346</v>
      </c>
      <c r="Y5" s="200"/>
      <c r="Z5" s="360">
        <f>Y5+W5+X5</f>
        <v>0</v>
      </c>
      <c r="AA5" s="225" t="s">
        <v>9</v>
      </c>
      <c r="AB5" s="211" t="s">
        <v>160</v>
      </c>
      <c r="AC5" s="201">
        <v>0</v>
      </c>
      <c r="AD5" s="380" t="s">
        <v>114</v>
      </c>
      <c r="AE5" s="440" t="s">
        <v>6</v>
      </c>
      <c r="AF5" s="380" t="s">
        <v>9</v>
      </c>
      <c r="AG5" s="201">
        <v>0</v>
      </c>
      <c r="AH5" s="155" t="s">
        <v>326</v>
      </c>
      <c r="AI5" s="155" t="s">
        <v>6</v>
      </c>
      <c r="AJ5" s="155" t="s">
        <v>9</v>
      </c>
      <c r="AK5" s="200" t="s">
        <v>346</v>
      </c>
      <c r="AL5" s="180">
        <f>O5+Z5+AC5+AG5+AK5</f>
        <v>0</v>
      </c>
      <c r="AM5" s="44"/>
    </row>
    <row r="6" spans="1:39" x14ac:dyDescent="0.25">
      <c r="A6" s="259"/>
      <c r="B6" s="64" t="s">
        <v>196</v>
      </c>
      <c r="C6" s="52"/>
      <c r="D6" s="52"/>
      <c r="E6" s="52"/>
      <c r="F6" s="13"/>
      <c r="G6" s="13"/>
      <c r="H6" s="33"/>
      <c r="I6" s="33"/>
      <c r="J6" s="33"/>
      <c r="K6" s="33"/>
      <c r="L6" s="33"/>
      <c r="M6" s="147"/>
      <c r="N6" s="147"/>
      <c r="O6" s="147"/>
      <c r="P6" s="145"/>
      <c r="Q6" s="13"/>
      <c r="R6" s="33"/>
      <c r="S6" s="33"/>
      <c r="T6" s="33"/>
      <c r="U6" s="33"/>
      <c r="V6" s="33"/>
      <c r="W6" s="147"/>
      <c r="X6" s="147"/>
      <c r="Y6" s="147"/>
      <c r="Z6" s="147"/>
      <c r="AA6" s="33"/>
      <c r="AB6" s="33"/>
      <c r="AC6" s="33"/>
      <c r="AD6" s="33"/>
      <c r="AE6" s="33"/>
      <c r="AF6" s="33"/>
      <c r="AG6" s="33"/>
      <c r="AH6" s="147"/>
      <c r="AI6" s="33"/>
      <c r="AJ6" s="33"/>
      <c r="AK6" s="147"/>
      <c r="AL6" s="173"/>
      <c r="AM6" s="44"/>
    </row>
    <row r="7" spans="1:39" x14ac:dyDescent="0.25">
      <c r="A7" s="242">
        <v>1</v>
      </c>
      <c r="B7" s="16" t="s">
        <v>11</v>
      </c>
      <c r="C7" s="17" t="s">
        <v>12</v>
      </c>
      <c r="D7" s="463">
        <f>'Чт День 4 Нед 1'!AG7</f>
        <v>0</v>
      </c>
      <c r="E7" s="463"/>
      <c r="F7" s="144"/>
      <c r="G7" s="144"/>
      <c r="H7" s="144"/>
      <c r="I7" s="144"/>
      <c r="J7" s="144"/>
      <c r="K7" s="38"/>
      <c r="L7" s="38"/>
      <c r="M7" s="38">
        <f>(L7+K7+H7+G7+F7)*$M$5</f>
        <v>0</v>
      </c>
      <c r="N7" s="38">
        <f>(L7+K7+J7+I7+G7+F7)*$N$5</f>
        <v>0</v>
      </c>
      <c r="O7" s="363">
        <f>N7+M7</f>
        <v>0</v>
      </c>
      <c r="P7" s="38"/>
      <c r="Q7" s="144"/>
      <c r="R7" s="144"/>
      <c r="S7" s="144"/>
      <c r="T7" s="38"/>
      <c r="U7" s="38"/>
      <c r="V7" s="38"/>
      <c r="W7" s="38">
        <f>(P7+Q7+T7+U7)*$W$5</f>
        <v>0</v>
      </c>
      <c r="X7" s="38">
        <f>(U7+T7+S7+R7+P7)*$X$5</f>
        <v>0</v>
      </c>
      <c r="Y7" s="38"/>
      <c r="Z7" s="169">
        <f>Y7+W7+X7</f>
        <v>0</v>
      </c>
      <c r="AA7" s="38"/>
      <c r="AB7" s="38"/>
      <c r="AC7" s="212">
        <f>(AB7+AA7)*$AC$5</f>
        <v>0</v>
      </c>
      <c r="AD7" s="38"/>
      <c r="AE7" s="38"/>
      <c r="AF7" s="38"/>
      <c r="AG7" s="381">
        <f>(AF7+AE7+AD7)*$AG$5</f>
        <v>0</v>
      </c>
      <c r="AH7" s="38"/>
      <c r="AI7" s="38"/>
      <c r="AJ7" s="38"/>
      <c r="AK7" s="171">
        <f>(AI7+AH7+AJ7)*$AK$5</f>
        <v>0</v>
      </c>
      <c r="AL7" s="174">
        <f>O7+Z7+AC7+AG7+AK7</f>
        <v>0</v>
      </c>
      <c r="AM7" s="459">
        <f>(D7+E70)-AL7</f>
        <v>0</v>
      </c>
    </row>
    <row r="8" spans="1:39" x14ac:dyDescent="0.25">
      <c r="A8" s="242">
        <v>2</v>
      </c>
      <c r="B8" s="19" t="s">
        <v>13</v>
      </c>
      <c r="C8" s="20" t="s">
        <v>12</v>
      </c>
      <c r="D8" s="463">
        <f>'Чт День 4 Нед 1'!AG8</f>
        <v>0</v>
      </c>
      <c r="E8" s="463"/>
      <c r="F8" s="144"/>
      <c r="G8" s="38"/>
      <c r="H8" s="144"/>
      <c r="I8" s="144"/>
      <c r="J8" s="144"/>
      <c r="K8" s="38"/>
      <c r="L8" s="38">
        <v>0.45</v>
      </c>
      <c r="M8" s="38">
        <f t="shared" ref="M8:M71" si="0">(L8+K8+H8+G8+F8)*$M$5</f>
        <v>0</v>
      </c>
      <c r="N8" s="38">
        <f t="shared" ref="N8:N71" si="1">(L8+K8+J8+I8+G8+F8)*$N$5</f>
        <v>0</v>
      </c>
      <c r="O8" s="363">
        <f t="shared" ref="O8:O71" si="2">N8+M8</f>
        <v>0</v>
      </c>
      <c r="P8" s="38"/>
      <c r="Q8" s="38"/>
      <c r="R8" s="144"/>
      <c r="S8" s="144"/>
      <c r="T8" s="38"/>
      <c r="U8" s="38"/>
      <c r="V8" s="38"/>
      <c r="W8" s="38">
        <f t="shared" ref="W8:W71" si="3">(P8+Q8+T8+U8)*$W$5</f>
        <v>0</v>
      </c>
      <c r="X8" s="38">
        <f t="shared" ref="X8:X71" si="4">(U8+T8+S8+R8+P8)*$X$5</f>
        <v>0</v>
      </c>
      <c r="Y8" s="38"/>
      <c r="Z8" s="169">
        <f t="shared" ref="Z8:Z71" si="5">Y8+W8+X8</f>
        <v>0</v>
      </c>
      <c r="AA8" s="38"/>
      <c r="AB8" s="38"/>
      <c r="AC8" s="212">
        <f t="shared" ref="AC8:AC38" si="6">(AB8+AA8)*$AC$5</f>
        <v>0</v>
      </c>
      <c r="AD8" s="38"/>
      <c r="AE8" s="38"/>
      <c r="AF8" s="38"/>
      <c r="AG8" s="381">
        <f t="shared" ref="AG8:AG71" si="7">(AF8+AE8+AD8)*$AG$5</f>
        <v>0</v>
      </c>
      <c r="AH8" s="163"/>
      <c r="AI8" s="163"/>
      <c r="AJ8" s="38"/>
      <c r="AK8" s="171">
        <f t="shared" ref="AK8:AK38" si="8">(AI8+AH8+AJ8)*$AK$5</f>
        <v>0</v>
      </c>
      <c r="AL8" s="174">
        <f t="shared" ref="AL8:AL71" si="9">O8+Z8+AC8+AG8+AK8</f>
        <v>0</v>
      </c>
      <c r="AM8" s="459">
        <f t="shared" ref="AM8:AM71" si="10">(D8+E71)-AL8</f>
        <v>0</v>
      </c>
    </row>
    <row r="9" spans="1:39" x14ac:dyDescent="0.25">
      <c r="A9" s="242">
        <v>3</v>
      </c>
      <c r="B9" s="78" t="s">
        <v>146</v>
      </c>
      <c r="C9" s="17" t="s">
        <v>12</v>
      </c>
      <c r="D9" s="463">
        <f>'Чт День 4 Нед 1'!AG9</f>
        <v>0</v>
      </c>
      <c r="E9" s="463"/>
      <c r="F9" s="144"/>
      <c r="G9" s="38"/>
      <c r="H9" s="144"/>
      <c r="I9" s="144"/>
      <c r="J9" s="144"/>
      <c r="K9" s="38"/>
      <c r="L9" s="38"/>
      <c r="M9" s="38">
        <f t="shared" si="0"/>
        <v>0</v>
      </c>
      <c r="N9" s="38">
        <f t="shared" si="1"/>
        <v>0</v>
      </c>
      <c r="O9" s="363">
        <f t="shared" si="2"/>
        <v>0</v>
      </c>
      <c r="P9" s="38"/>
      <c r="Q9" s="38"/>
      <c r="R9" s="144"/>
      <c r="S9" s="144"/>
      <c r="T9" s="38"/>
      <c r="U9" s="38">
        <v>0.04</v>
      </c>
      <c r="V9" s="38"/>
      <c r="W9" s="38">
        <f t="shared" si="3"/>
        <v>0</v>
      </c>
      <c r="X9" s="38">
        <f t="shared" si="4"/>
        <v>0</v>
      </c>
      <c r="Y9" s="38"/>
      <c r="Z9" s="169">
        <f t="shared" si="5"/>
        <v>0</v>
      </c>
      <c r="AA9" s="38"/>
      <c r="AB9" s="38"/>
      <c r="AC9" s="212">
        <f t="shared" si="6"/>
        <v>0</v>
      </c>
      <c r="AD9" s="38"/>
      <c r="AE9" s="38"/>
      <c r="AF9" s="170">
        <v>0.03</v>
      </c>
      <c r="AG9" s="381">
        <f t="shared" si="7"/>
        <v>0</v>
      </c>
      <c r="AH9" s="203"/>
      <c r="AI9" s="163"/>
      <c r="AJ9" s="171">
        <v>0.03</v>
      </c>
      <c r="AK9" s="171">
        <f t="shared" si="8"/>
        <v>0</v>
      </c>
      <c r="AL9" s="174">
        <f t="shared" si="9"/>
        <v>0</v>
      </c>
      <c r="AM9" s="459">
        <f t="shared" si="10"/>
        <v>0</v>
      </c>
    </row>
    <row r="10" spans="1:39" x14ac:dyDescent="0.25">
      <c r="A10" s="242">
        <v>4</v>
      </c>
      <c r="B10" s="85" t="s">
        <v>218</v>
      </c>
      <c r="C10" s="23" t="s">
        <v>82</v>
      </c>
      <c r="D10" s="463">
        <f>'Чт День 4 Нед 1'!AG10</f>
        <v>0</v>
      </c>
      <c r="E10" s="464"/>
      <c r="F10" s="144"/>
      <c r="G10" s="38"/>
      <c r="H10" s="144"/>
      <c r="I10" s="144"/>
      <c r="J10" s="144"/>
      <c r="K10" s="38"/>
      <c r="L10" s="38"/>
      <c r="M10" s="38">
        <f t="shared" si="0"/>
        <v>0</v>
      </c>
      <c r="N10" s="38">
        <f t="shared" si="1"/>
        <v>0</v>
      </c>
      <c r="O10" s="363">
        <f t="shared" si="2"/>
        <v>0</v>
      </c>
      <c r="P10" s="38"/>
      <c r="Q10" s="38"/>
      <c r="R10" s="144"/>
      <c r="S10" s="144"/>
      <c r="T10" s="38"/>
      <c r="U10" s="38"/>
      <c r="V10" s="38"/>
      <c r="W10" s="38">
        <f t="shared" si="3"/>
        <v>0</v>
      </c>
      <c r="X10" s="38">
        <f t="shared" si="4"/>
        <v>0</v>
      </c>
      <c r="Y10" s="38"/>
      <c r="Z10" s="169">
        <f t="shared" si="5"/>
        <v>0</v>
      </c>
      <c r="AA10" s="38"/>
      <c r="AB10" s="38"/>
      <c r="AC10" s="212">
        <f t="shared" si="6"/>
        <v>0</v>
      </c>
      <c r="AD10" s="38"/>
      <c r="AE10" s="38"/>
      <c r="AF10" s="38"/>
      <c r="AG10" s="381">
        <f t="shared" si="7"/>
        <v>0</v>
      </c>
      <c r="AH10" s="203"/>
      <c r="AI10" s="163"/>
      <c r="AJ10" s="38"/>
      <c r="AK10" s="171">
        <f t="shared" si="8"/>
        <v>0</v>
      </c>
      <c r="AL10" s="174">
        <f t="shared" si="9"/>
        <v>0</v>
      </c>
      <c r="AM10" s="459">
        <f t="shared" si="10"/>
        <v>0</v>
      </c>
    </row>
    <row r="11" spans="1:39" x14ac:dyDescent="0.25">
      <c r="A11" s="259"/>
      <c r="B11" s="64" t="s">
        <v>185</v>
      </c>
      <c r="C11" s="7"/>
      <c r="D11" s="463">
        <f>'Чт День 4 Нед 1'!AG11</f>
        <v>0</v>
      </c>
      <c r="E11" s="7"/>
      <c r="F11" s="144"/>
      <c r="G11" s="38"/>
      <c r="H11" s="144"/>
      <c r="I11" s="144"/>
      <c r="J11" s="144"/>
      <c r="K11" s="38"/>
      <c r="L11" s="38"/>
      <c r="M11" s="38">
        <f t="shared" si="0"/>
        <v>0</v>
      </c>
      <c r="N11" s="38">
        <f t="shared" si="1"/>
        <v>0</v>
      </c>
      <c r="O11" s="363">
        <f t="shared" si="2"/>
        <v>0</v>
      </c>
      <c r="P11" s="38"/>
      <c r="Q11" s="38"/>
      <c r="R11" s="144"/>
      <c r="S11" s="144"/>
      <c r="T11" s="38"/>
      <c r="U11" s="38"/>
      <c r="V11" s="38"/>
      <c r="W11" s="38">
        <f t="shared" si="3"/>
        <v>0</v>
      </c>
      <c r="X11" s="38">
        <f t="shared" si="4"/>
        <v>0</v>
      </c>
      <c r="Y11" s="38"/>
      <c r="Z11" s="169">
        <f t="shared" si="5"/>
        <v>0</v>
      </c>
      <c r="AA11" s="38"/>
      <c r="AB11" s="38"/>
      <c r="AC11" s="212">
        <f t="shared" si="6"/>
        <v>0</v>
      </c>
      <c r="AD11" s="38"/>
      <c r="AE11" s="38"/>
      <c r="AF11" s="38"/>
      <c r="AG11" s="381">
        <f t="shared" si="7"/>
        <v>0</v>
      </c>
      <c r="AH11" s="203"/>
      <c r="AI11" s="163"/>
      <c r="AJ11" s="38"/>
      <c r="AK11" s="171">
        <f t="shared" si="8"/>
        <v>0</v>
      </c>
      <c r="AL11" s="174">
        <f t="shared" si="9"/>
        <v>0</v>
      </c>
      <c r="AM11" s="459">
        <f t="shared" si="10"/>
        <v>0</v>
      </c>
    </row>
    <row r="12" spans="1:39" x14ac:dyDescent="0.25">
      <c r="A12" s="242">
        <v>5</v>
      </c>
      <c r="B12" s="16" t="s">
        <v>44</v>
      </c>
      <c r="C12" s="17" t="s">
        <v>12</v>
      </c>
      <c r="D12" s="463">
        <f>'Чт День 4 Нед 1'!AG12</f>
        <v>0</v>
      </c>
      <c r="E12" s="463"/>
      <c r="F12" s="144"/>
      <c r="G12" s="38"/>
      <c r="H12" s="144"/>
      <c r="I12" s="144"/>
      <c r="J12" s="144"/>
      <c r="K12" s="38"/>
      <c r="L12" s="38"/>
      <c r="M12" s="38">
        <f t="shared" si="0"/>
        <v>0</v>
      </c>
      <c r="N12" s="38">
        <f t="shared" si="1"/>
        <v>0</v>
      </c>
      <c r="O12" s="363">
        <f t="shared" si="2"/>
        <v>0</v>
      </c>
      <c r="P12" s="38"/>
      <c r="Q12" s="38"/>
      <c r="R12" s="144"/>
      <c r="S12" s="144"/>
      <c r="T12" s="38"/>
      <c r="U12" s="38"/>
      <c r="V12" s="38"/>
      <c r="W12" s="38">
        <f t="shared" si="3"/>
        <v>0</v>
      </c>
      <c r="X12" s="38">
        <f t="shared" si="4"/>
        <v>0</v>
      </c>
      <c r="Y12" s="38"/>
      <c r="Z12" s="169">
        <f t="shared" si="5"/>
        <v>0</v>
      </c>
      <c r="AA12" s="38"/>
      <c r="AB12" s="38"/>
      <c r="AC12" s="212">
        <f t="shared" si="6"/>
        <v>0</v>
      </c>
      <c r="AD12" s="38">
        <v>7.4999999999999997E-2</v>
      </c>
      <c r="AE12" s="38"/>
      <c r="AF12" s="38"/>
      <c r="AG12" s="381">
        <f t="shared" si="7"/>
        <v>0</v>
      </c>
      <c r="AH12" s="203"/>
      <c r="AI12" s="163"/>
      <c r="AJ12" s="38"/>
      <c r="AK12" s="171">
        <f t="shared" si="8"/>
        <v>0</v>
      </c>
      <c r="AL12" s="174">
        <f t="shared" si="9"/>
        <v>0</v>
      </c>
      <c r="AM12" s="459">
        <f t="shared" si="10"/>
        <v>0</v>
      </c>
    </row>
    <row r="13" spans="1:39" x14ac:dyDescent="0.25">
      <c r="A13" s="242">
        <v>6</v>
      </c>
      <c r="B13" s="16" t="s">
        <v>49</v>
      </c>
      <c r="C13" s="17" t="s">
        <v>12</v>
      </c>
      <c r="D13" s="463">
        <f>'Чт День 4 Нед 1'!AG13</f>
        <v>0</v>
      </c>
      <c r="E13" s="463"/>
      <c r="F13" s="144"/>
      <c r="G13" s="38"/>
      <c r="H13" s="144"/>
      <c r="I13" s="144"/>
      <c r="J13" s="144"/>
      <c r="K13" s="38"/>
      <c r="L13" s="38"/>
      <c r="M13" s="38">
        <f t="shared" si="0"/>
        <v>0</v>
      </c>
      <c r="N13" s="38">
        <f t="shared" si="1"/>
        <v>0</v>
      </c>
      <c r="O13" s="363">
        <f t="shared" si="2"/>
        <v>0</v>
      </c>
      <c r="P13" s="38"/>
      <c r="Q13" s="38"/>
      <c r="R13" s="144"/>
      <c r="S13" s="144"/>
      <c r="T13" s="38"/>
      <c r="U13" s="38"/>
      <c r="V13" s="38"/>
      <c r="W13" s="38">
        <f t="shared" si="3"/>
        <v>0</v>
      </c>
      <c r="X13" s="38">
        <f t="shared" si="4"/>
        <v>0</v>
      </c>
      <c r="Y13" s="38"/>
      <c r="Z13" s="169">
        <f t="shared" si="5"/>
        <v>0</v>
      </c>
      <c r="AA13" s="38"/>
      <c r="AB13" s="38"/>
      <c r="AC13" s="212">
        <f t="shared" si="6"/>
        <v>0</v>
      </c>
      <c r="AD13" s="38"/>
      <c r="AE13" s="38"/>
      <c r="AF13" s="38"/>
      <c r="AG13" s="381">
        <f t="shared" si="7"/>
        <v>0</v>
      </c>
      <c r="AH13" s="203"/>
      <c r="AI13" s="163"/>
      <c r="AJ13" s="38"/>
      <c r="AK13" s="171">
        <f t="shared" si="8"/>
        <v>0</v>
      </c>
      <c r="AL13" s="174">
        <f t="shared" si="9"/>
        <v>0</v>
      </c>
      <c r="AM13" s="459">
        <f t="shared" si="10"/>
        <v>0</v>
      </c>
    </row>
    <row r="14" spans="1:39" x14ac:dyDescent="0.25">
      <c r="A14" s="242">
        <v>7</v>
      </c>
      <c r="B14" s="16" t="s">
        <v>50</v>
      </c>
      <c r="C14" s="17" t="s">
        <v>12</v>
      </c>
      <c r="D14" s="463">
        <f>'Чт День 4 Нед 1'!AG14</f>
        <v>0</v>
      </c>
      <c r="E14" s="463"/>
      <c r="F14" s="144"/>
      <c r="G14" s="38"/>
      <c r="H14" s="144"/>
      <c r="I14" s="144">
        <v>0.01</v>
      </c>
      <c r="J14" s="144"/>
      <c r="K14" s="38"/>
      <c r="L14" s="38"/>
      <c r="M14" s="38">
        <f t="shared" si="0"/>
        <v>0</v>
      </c>
      <c r="N14" s="38">
        <f t="shared" si="1"/>
        <v>0</v>
      </c>
      <c r="O14" s="363">
        <f t="shared" si="2"/>
        <v>0</v>
      </c>
      <c r="P14" s="38"/>
      <c r="Q14" s="38"/>
      <c r="R14" s="144">
        <v>0.01</v>
      </c>
      <c r="S14" s="144"/>
      <c r="T14" s="38"/>
      <c r="U14" s="38"/>
      <c r="V14" s="38"/>
      <c r="W14" s="38">
        <f t="shared" si="3"/>
        <v>0</v>
      </c>
      <c r="X14" s="38">
        <f t="shared" si="4"/>
        <v>0</v>
      </c>
      <c r="Y14" s="38"/>
      <c r="Z14" s="169">
        <f t="shared" si="5"/>
        <v>0</v>
      </c>
      <c r="AA14" s="38"/>
      <c r="AB14" s="38"/>
      <c r="AC14" s="212">
        <f t="shared" si="6"/>
        <v>0</v>
      </c>
      <c r="AD14" s="38"/>
      <c r="AE14" s="38"/>
      <c r="AF14" s="38"/>
      <c r="AG14" s="381">
        <f t="shared" si="7"/>
        <v>0</v>
      </c>
      <c r="AH14" s="203">
        <v>5.0000000000000001E-3</v>
      </c>
      <c r="AI14" s="163"/>
      <c r="AJ14" s="38"/>
      <c r="AK14" s="171">
        <f t="shared" si="8"/>
        <v>0</v>
      </c>
      <c r="AL14" s="174">
        <f t="shared" si="9"/>
        <v>0</v>
      </c>
      <c r="AM14" s="459">
        <f t="shared" si="10"/>
        <v>0</v>
      </c>
    </row>
    <row r="15" spans="1:39" x14ac:dyDescent="0.25">
      <c r="A15" s="242">
        <v>8</v>
      </c>
      <c r="B15" s="16" t="s">
        <v>48</v>
      </c>
      <c r="C15" s="17" t="s">
        <v>12</v>
      </c>
      <c r="D15" s="463">
        <f>'Чт День 4 Нед 1'!AG15</f>
        <v>0</v>
      </c>
      <c r="E15" s="463"/>
      <c r="F15" s="144"/>
      <c r="G15" s="38"/>
      <c r="H15" s="144"/>
      <c r="I15" s="144"/>
      <c r="J15" s="144"/>
      <c r="K15" s="38"/>
      <c r="L15" s="38"/>
      <c r="M15" s="38">
        <f t="shared" si="0"/>
        <v>0</v>
      </c>
      <c r="N15" s="38">
        <f t="shared" si="1"/>
        <v>0</v>
      </c>
      <c r="O15" s="363">
        <f t="shared" si="2"/>
        <v>0</v>
      </c>
      <c r="P15" s="38"/>
      <c r="Q15" s="38"/>
      <c r="R15" s="144"/>
      <c r="S15" s="144"/>
      <c r="T15" s="38"/>
      <c r="U15" s="38"/>
      <c r="V15" s="38"/>
      <c r="W15" s="38">
        <f t="shared" si="3"/>
        <v>0</v>
      </c>
      <c r="X15" s="38">
        <f t="shared" si="4"/>
        <v>0</v>
      </c>
      <c r="Y15" s="38"/>
      <c r="Z15" s="169">
        <f t="shared" si="5"/>
        <v>0</v>
      </c>
      <c r="AA15" s="38"/>
      <c r="AB15" s="38"/>
      <c r="AC15" s="212">
        <f t="shared" si="6"/>
        <v>0</v>
      </c>
      <c r="AD15" s="38"/>
      <c r="AE15" s="38"/>
      <c r="AF15" s="38"/>
      <c r="AG15" s="381">
        <f t="shared" si="7"/>
        <v>0</v>
      </c>
      <c r="AH15" s="203"/>
      <c r="AI15" s="163"/>
      <c r="AJ15" s="38"/>
      <c r="AK15" s="171">
        <f t="shared" si="8"/>
        <v>0</v>
      </c>
      <c r="AL15" s="174">
        <f t="shared" si="9"/>
        <v>0</v>
      </c>
      <c r="AM15" s="459">
        <f t="shared" si="10"/>
        <v>0</v>
      </c>
    </row>
    <row r="16" spans="1:39" x14ac:dyDescent="0.25">
      <c r="A16" s="242">
        <v>9</v>
      </c>
      <c r="B16" s="16" t="s">
        <v>46</v>
      </c>
      <c r="C16" s="17" t="s">
        <v>12</v>
      </c>
      <c r="D16" s="463">
        <f>'Чт День 4 Нед 1'!AG16</f>
        <v>0</v>
      </c>
      <c r="E16" s="463"/>
      <c r="F16" s="144"/>
      <c r="G16" s="38"/>
      <c r="H16" s="144"/>
      <c r="I16" s="144"/>
      <c r="J16" s="144"/>
      <c r="K16" s="38"/>
      <c r="L16" s="38"/>
      <c r="M16" s="38">
        <f t="shared" si="0"/>
        <v>0</v>
      </c>
      <c r="N16" s="38">
        <f t="shared" si="1"/>
        <v>0</v>
      </c>
      <c r="O16" s="363">
        <f t="shared" si="2"/>
        <v>0</v>
      </c>
      <c r="P16" s="38"/>
      <c r="Q16" s="38"/>
      <c r="R16" s="144"/>
      <c r="S16" s="144"/>
      <c r="T16" s="38"/>
      <c r="U16" s="38"/>
      <c r="V16" s="38"/>
      <c r="W16" s="38">
        <f t="shared" si="3"/>
        <v>0</v>
      </c>
      <c r="X16" s="38">
        <f t="shared" si="4"/>
        <v>0</v>
      </c>
      <c r="Y16" s="38"/>
      <c r="Z16" s="169">
        <f t="shared" si="5"/>
        <v>0</v>
      </c>
      <c r="AA16" s="38"/>
      <c r="AB16" s="38"/>
      <c r="AC16" s="212">
        <f t="shared" si="6"/>
        <v>0</v>
      </c>
      <c r="AD16" s="38"/>
      <c r="AE16" s="38"/>
      <c r="AF16" s="38"/>
      <c r="AG16" s="381">
        <f t="shared" si="7"/>
        <v>0</v>
      </c>
      <c r="AH16" s="203"/>
      <c r="AI16" s="163"/>
      <c r="AJ16" s="38"/>
      <c r="AK16" s="171">
        <f t="shared" si="8"/>
        <v>0</v>
      </c>
      <c r="AL16" s="174">
        <f t="shared" si="9"/>
        <v>0</v>
      </c>
      <c r="AM16" s="459">
        <f t="shared" si="10"/>
        <v>0</v>
      </c>
    </row>
    <row r="17" spans="1:39" x14ac:dyDescent="0.25">
      <c r="A17" s="242">
        <v>10</v>
      </c>
      <c r="B17" s="16" t="s">
        <v>101</v>
      </c>
      <c r="C17" s="17" t="s">
        <v>12</v>
      </c>
      <c r="D17" s="463">
        <f>'Чт День 4 Нед 1'!AG17</f>
        <v>0</v>
      </c>
      <c r="E17" s="463"/>
      <c r="F17" s="144"/>
      <c r="G17" s="38"/>
      <c r="H17" s="144"/>
      <c r="I17" s="144"/>
      <c r="J17" s="144"/>
      <c r="K17" s="38"/>
      <c r="L17" s="38"/>
      <c r="M17" s="38">
        <f t="shared" si="0"/>
        <v>0</v>
      </c>
      <c r="N17" s="38">
        <f t="shared" si="1"/>
        <v>0</v>
      </c>
      <c r="O17" s="363">
        <f t="shared" si="2"/>
        <v>0</v>
      </c>
      <c r="P17" s="38"/>
      <c r="Q17" s="38"/>
      <c r="R17" s="144"/>
      <c r="S17" s="144"/>
      <c r="T17" s="38"/>
      <c r="U17" s="38"/>
      <c r="V17" s="38"/>
      <c r="W17" s="38">
        <f t="shared" si="3"/>
        <v>0</v>
      </c>
      <c r="X17" s="38">
        <f t="shared" si="4"/>
        <v>0</v>
      </c>
      <c r="Y17" s="38"/>
      <c r="Z17" s="169">
        <f t="shared" si="5"/>
        <v>0</v>
      </c>
      <c r="AA17" s="38"/>
      <c r="AB17" s="38"/>
      <c r="AC17" s="212">
        <f t="shared" si="6"/>
        <v>0</v>
      </c>
      <c r="AD17" s="38"/>
      <c r="AE17" s="38"/>
      <c r="AF17" s="38"/>
      <c r="AG17" s="381">
        <f t="shared" si="7"/>
        <v>0</v>
      </c>
      <c r="AH17" s="203"/>
      <c r="AI17" s="163"/>
      <c r="AJ17" s="38"/>
      <c r="AK17" s="171">
        <f t="shared" si="8"/>
        <v>0</v>
      </c>
      <c r="AL17" s="174">
        <f t="shared" si="9"/>
        <v>0</v>
      </c>
      <c r="AM17" s="459">
        <f t="shared" si="10"/>
        <v>0</v>
      </c>
    </row>
    <row r="18" spans="1:39" x14ac:dyDescent="0.25">
      <c r="A18" s="242">
        <v>11</v>
      </c>
      <c r="B18" s="16" t="s">
        <v>47</v>
      </c>
      <c r="C18" s="17" t="s">
        <v>12</v>
      </c>
      <c r="D18" s="463">
        <f>'Чт День 4 Нед 1'!AG18</f>
        <v>0</v>
      </c>
      <c r="E18" s="463"/>
      <c r="F18" s="144"/>
      <c r="G18" s="38"/>
      <c r="H18" s="144"/>
      <c r="I18" s="144"/>
      <c r="J18" s="144"/>
      <c r="K18" s="38"/>
      <c r="L18" s="38"/>
      <c r="M18" s="38">
        <f t="shared" si="0"/>
        <v>0</v>
      </c>
      <c r="N18" s="38">
        <f t="shared" si="1"/>
        <v>0</v>
      </c>
      <c r="O18" s="363">
        <f t="shared" si="2"/>
        <v>0</v>
      </c>
      <c r="P18" s="38"/>
      <c r="Q18" s="38"/>
      <c r="R18" s="144"/>
      <c r="S18" s="144"/>
      <c r="T18" s="38"/>
      <c r="U18" s="38"/>
      <c r="V18" s="38"/>
      <c r="W18" s="38">
        <f t="shared" si="3"/>
        <v>0</v>
      </c>
      <c r="X18" s="38">
        <f t="shared" si="4"/>
        <v>0</v>
      </c>
      <c r="Y18" s="38"/>
      <c r="Z18" s="169">
        <f t="shared" si="5"/>
        <v>0</v>
      </c>
      <c r="AA18" s="38"/>
      <c r="AB18" s="38"/>
      <c r="AC18" s="212">
        <f t="shared" si="6"/>
        <v>0</v>
      </c>
      <c r="AD18" s="38"/>
      <c r="AE18" s="38"/>
      <c r="AF18" s="38"/>
      <c r="AG18" s="381">
        <f t="shared" si="7"/>
        <v>0</v>
      </c>
      <c r="AH18" s="203"/>
      <c r="AI18" s="163"/>
      <c r="AJ18" s="38"/>
      <c r="AK18" s="171">
        <f t="shared" si="8"/>
        <v>0</v>
      </c>
      <c r="AL18" s="174">
        <f t="shared" si="9"/>
        <v>0</v>
      </c>
      <c r="AM18" s="459">
        <f t="shared" si="10"/>
        <v>0</v>
      </c>
    </row>
    <row r="19" spans="1:39" x14ac:dyDescent="0.25">
      <c r="A19" s="242">
        <v>12</v>
      </c>
      <c r="B19" s="54" t="s">
        <v>167</v>
      </c>
      <c r="C19" s="17" t="s">
        <v>12</v>
      </c>
      <c r="D19" s="463">
        <f>'Чт День 4 Нед 1'!AG19</f>
        <v>0</v>
      </c>
      <c r="E19" s="463"/>
      <c r="F19" s="144"/>
      <c r="G19" s="38"/>
      <c r="H19" s="144"/>
      <c r="I19" s="144"/>
      <c r="J19" s="144"/>
      <c r="K19" s="38"/>
      <c r="L19" s="38"/>
      <c r="M19" s="38">
        <f t="shared" si="0"/>
        <v>0</v>
      </c>
      <c r="N19" s="38">
        <f t="shared" si="1"/>
        <v>0</v>
      </c>
      <c r="O19" s="363">
        <f t="shared" si="2"/>
        <v>0</v>
      </c>
      <c r="P19" s="38"/>
      <c r="Q19" s="38"/>
      <c r="R19" s="144"/>
      <c r="S19" s="144"/>
      <c r="T19" s="38"/>
      <c r="U19" s="38"/>
      <c r="V19" s="38"/>
      <c r="W19" s="38">
        <f t="shared" si="3"/>
        <v>0</v>
      </c>
      <c r="X19" s="38">
        <f t="shared" si="4"/>
        <v>0</v>
      </c>
      <c r="Y19" s="38"/>
      <c r="Z19" s="169">
        <f t="shared" si="5"/>
        <v>0</v>
      </c>
      <c r="AA19" s="38"/>
      <c r="AB19" s="38"/>
      <c r="AC19" s="212">
        <f t="shared" si="6"/>
        <v>0</v>
      </c>
      <c r="AD19" s="38"/>
      <c r="AE19" s="38"/>
      <c r="AF19" s="38"/>
      <c r="AG19" s="381">
        <f t="shared" si="7"/>
        <v>0</v>
      </c>
      <c r="AH19" s="203"/>
      <c r="AI19" s="163"/>
      <c r="AJ19" s="38"/>
      <c r="AK19" s="171">
        <f t="shared" si="8"/>
        <v>0</v>
      </c>
      <c r="AL19" s="174">
        <f t="shared" si="9"/>
        <v>0</v>
      </c>
      <c r="AM19" s="459">
        <f t="shared" si="10"/>
        <v>0</v>
      </c>
    </row>
    <row r="20" spans="1:39" x14ac:dyDescent="0.25">
      <c r="A20" s="259"/>
      <c r="B20" s="64" t="s">
        <v>40</v>
      </c>
      <c r="C20" s="52"/>
      <c r="D20" s="463">
        <f>'Чт День 4 Нед 1'!AG20</f>
        <v>0</v>
      </c>
      <c r="E20" s="52"/>
      <c r="F20" s="146"/>
      <c r="G20" s="145"/>
      <c r="H20" s="146"/>
      <c r="I20" s="146"/>
      <c r="J20" s="146"/>
      <c r="K20" s="147"/>
      <c r="L20" s="147"/>
      <c r="M20" s="38">
        <f t="shared" si="0"/>
        <v>0</v>
      </c>
      <c r="N20" s="38">
        <f t="shared" si="1"/>
        <v>0</v>
      </c>
      <c r="O20" s="363">
        <f t="shared" si="2"/>
        <v>0</v>
      </c>
      <c r="P20" s="145"/>
      <c r="Q20" s="145"/>
      <c r="R20" s="146"/>
      <c r="S20" s="146"/>
      <c r="T20" s="147"/>
      <c r="U20" s="147"/>
      <c r="V20" s="147"/>
      <c r="W20" s="38">
        <f t="shared" si="3"/>
        <v>0</v>
      </c>
      <c r="X20" s="38">
        <f t="shared" si="4"/>
        <v>0</v>
      </c>
      <c r="Y20" s="38"/>
      <c r="Z20" s="169">
        <f t="shared" si="5"/>
        <v>0</v>
      </c>
      <c r="AA20" s="147"/>
      <c r="AB20" s="147"/>
      <c r="AC20" s="212">
        <f t="shared" si="6"/>
        <v>0</v>
      </c>
      <c r="AD20" s="147"/>
      <c r="AE20" s="147"/>
      <c r="AF20" s="147"/>
      <c r="AG20" s="381">
        <f t="shared" si="7"/>
        <v>0</v>
      </c>
      <c r="AH20" s="204"/>
      <c r="AI20" s="193"/>
      <c r="AJ20" s="147"/>
      <c r="AK20" s="171">
        <f t="shared" si="8"/>
        <v>0</v>
      </c>
      <c r="AL20" s="174">
        <f t="shared" si="9"/>
        <v>0</v>
      </c>
      <c r="AM20" s="459">
        <f t="shared" si="10"/>
        <v>0</v>
      </c>
    </row>
    <row r="21" spans="1:39" x14ac:dyDescent="0.25">
      <c r="A21" s="242">
        <v>13</v>
      </c>
      <c r="B21" s="16" t="s">
        <v>41</v>
      </c>
      <c r="C21" s="17" t="s">
        <v>12</v>
      </c>
      <c r="D21" s="463">
        <f>'Чт День 4 Нед 1'!AG21</f>
        <v>0</v>
      </c>
      <c r="E21" s="463"/>
      <c r="F21" s="144"/>
      <c r="G21" s="38"/>
      <c r="H21" s="144"/>
      <c r="I21" s="144">
        <v>5.0000000000000001E-3</v>
      </c>
      <c r="J21" s="144"/>
      <c r="K21" s="38"/>
      <c r="L21" s="38"/>
      <c r="M21" s="38">
        <f t="shared" si="0"/>
        <v>0</v>
      </c>
      <c r="N21" s="38">
        <f t="shared" si="1"/>
        <v>0</v>
      </c>
      <c r="O21" s="363">
        <f t="shared" si="2"/>
        <v>0</v>
      </c>
      <c r="P21" s="38"/>
      <c r="Q21" s="38"/>
      <c r="R21" s="144">
        <v>5.0000000000000001E-3</v>
      </c>
      <c r="S21" s="144"/>
      <c r="T21" s="38"/>
      <c r="U21" s="38"/>
      <c r="V21" s="38"/>
      <c r="W21" s="38">
        <f t="shared" si="3"/>
        <v>0</v>
      </c>
      <c r="X21" s="38">
        <f t="shared" si="4"/>
        <v>0</v>
      </c>
      <c r="Y21" s="38"/>
      <c r="Z21" s="169">
        <f t="shared" si="5"/>
        <v>0</v>
      </c>
      <c r="AA21" s="38"/>
      <c r="AB21" s="38"/>
      <c r="AC21" s="212">
        <f t="shared" si="6"/>
        <v>0</v>
      </c>
      <c r="AD21" s="38"/>
      <c r="AE21" s="38"/>
      <c r="AF21" s="38"/>
      <c r="AG21" s="381">
        <f t="shared" si="7"/>
        <v>0</v>
      </c>
      <c r="AH21" s="203">
        <v>5.0000000000000001E-3</v>
      </c>
      <c r="AI21" s="163"/>
      <c r="AJ21" s="38"/>
      <c r="AK21" s="171">
        <f t="shared" si="8"/>
        <v>0</v>
      </c>
      <c r="AL21" s="174">
        <f t="shared" si="9"/>
        <v>0</v>
      </c>
      <c r="AM21" s="459">
        <f t="shared" si="10"/>
        <v>0</v>
      </c>
    </row>
    <row r="22" spans="1:39" x14ac:dyDescent="0.25">
      <c r="A22" s="242">
        <v>14</v>
      </c>
      <c r="B22" s="16" t="s">
        <v>42</v>
      </c>
      <c r="C22" s="17" t="s">
        <v>12</v>
      </c>
      <c r="D22" s="463">
        <f>'Чт День 4 Нед 1'!AG22</f>
        <v>0</v>
      </c>
      <c r="E22" s="463"/>
      <c r="F22" s="144"/>
      <c r="G22" s="38"/>
      <c r="H22" s="435">
        <v>5.0000000000000001E-3</v>
      </c>
      <c r="I22" s="144"/>
      <c r="J22" s="144">
        <v>0.05</v>
      </c>
      <c r="K22" s="38"/>
      <c r="L22" s="38"/>
      <c r="M22" s="38">
        <f t="shared" si="0"/>
        <v>0</v>
      </c>
      <c r="N22" s="38">
        <f t="shared" si="1"/>
        <v>0</v>
      </c>
      <c r="O22" s="363">
        <f t="shared" si="2"/>
        <v>0</v>
      </c>
      <c r="P22" s="38"/>
      <c r="Q22" s="434">
        <v>5.0000000000000001E-3</v>
      </c>
      <c r="R22" s="144"/>
      <c r="S22" s="38"/>
      <c r="T22" s="38"/>
      <c r="U22" s="38"/>
      <c r="V22" s="38"/>
      <c r="W22" s="38">
        <f t="shared" si="3"/>
        <v>0</v>
      </c>
      <c r="X22" s="38">
        <f t="shared" si="4"/>
        <v>0</v>
      </c>
      <c r="Y22" s="38"/>
      <c r="Z22" s="169">
        <f t="shared" si="5"/>
        <v>0</v>
      </c>
      <c r="AA22" s="38"/>
      <c r="AB22" s="38"/>
      <c r="AC22" s="212">
        <f t="shared" si="6"/>
        <v>0</v>
      </c>
      <c r="AD22" s="170">
        <v>3.0000000000000001E-3</v>
      </c>
      <c r="AE22" s="38"/>
      <c r="AF22" s="38"/>
      <c r="AG22" s="381">
        <f t="shared" si="7"/>
        <v>0</v>
      </c>
      <c r="AH22" s="203"/>
      <c r="AI22" s="163"/>
      <c r="AJ22" s="38"/>
      <c r="AK22" s="171">
        <f t="shared" si="8"/>
        <v>0</v>
      </c>
      <c r="AL22" s="174">
        <f t="shared" si="9"/>
        <v>0</v>
      </c>
      <c r="AM22" s="459">
        <f t="shared" si="10"/>
        <v>0</v>
      </c>
    </row>
    <row r="23" spans="1:39" x14ac:dyDescent="0.25">
      <c r="A23" s="242">
        <v>15</v>
      </c>
      <c r="B23" s="16" t="s">
        <v>43</v>
      </c>
      <c r="C23" s="17" t="s">
        <v>12</v>
      </c>
      <c r="D23" s="463">
        <f>'Чт День 4 Нед 1'!AG23</f>
        <v>0</v>
      </c>
      <c r="E23" s="463"/>
      <c r="F23" s="144"/>
      <c r="G23" s="434">
        <v>1.5299999999999999E-2</v>
      </c>
      <c r="H23" s="144"/>
      <c r="I23" s="144"/>
      <c r="J23" s="144"/>
      <c r="K23" s="38"/>
      <c r="L23" s="38"/>
      <c r="M23" s="38">
        <f t="shared" si="0"/>
        <v>0</v>
      </c>
      <c r="N23" s="38">
        <f t="shared" si="1"/>
        <v>0</v>
      </c>
      <c r="O23" s="363">
        <f t="shared" si="2"/>
        <v>0</v>
      </c>
      <c r="P23" s="38">
        <v>1.03E-2</v>
      </c>
      <c r="Q23" s="38"/>
      <c r="R23" s="144"/>
      <c r="S23" s="38"/>
      <c r="T23" s="38"/>
      <c r="U23" s="38"/>
      <c r="V23" s="38"/>
      <c r="W23" s="38">
        <f t="shared" si="3"/>
        <v>0</v>
      </c>
      <c r="X23" s="38">
        <f t="shared" si="4"/>
        <v>0</v>
      </c>
      <c r="Y23" s="38"/>
      <c r="Z23" s="169">
        <f t="shared" si="5"/>
        <v>0</v>
      </c>
      <c r="AA23" s="38"/>
      <c r="AB23" s="38"/>
      <c r="AC23" s="212">
        <f t="shared" si="6"/>
        <v>0</v>
      </c>
      <c r="AD23" s="38"/>
      <c r="AE23" s="38"/>
      <c r="AF23" s="38"/>
      <c r="AG23" s="381">
        <f t="shared" si="7"/>
        <v>0</v>
      </c>
      <c r="AH23" s="203"/>
      <c r="AI23" s="163"/>
      <c r="AJ23" s="38"/>
      <c r="AK23" s="171">
        <f t="shared" si="8"/>
        <v>0</v>
      </c>
      <c r="AL23" s="174">
        <f t="shared" si="9"/>
        <v>0</v>
      </c>
      <c r="AM23" s="459">
        <f t="shared" si="10"/>
        <v>0</v>
      </c>
    </row>
    <row r="24" spans="1:39" x14ac:dyDescent="0.25">
      <c r="A24" s="259"/>
      <c r="B24" s="64" t="s">
        <v>15</v>
      </c>
      <c r="C24" s="52"/>
      <c r="D24" s="463">
        <f>'Чт День 4 Нед 1'!AG24</f>
        <v>0</v>
      </c>
      <c r="E24" s="52"/>
      <c r="F24" s="146"/>
      <c r="G24" s="145"/>
      <c r="H24" s="146"/>
      <c r="I24" s="146"/>
      <c r="J24" s="146"/>
      <c r="K24" s="147"/>
      <c r="L24" s="147"/>
      <c r="M24" s="38">
        <f t="shared" si="0"/>
        <v>0</v>
      </c>
      <c r="N24" s="38">
        <f t="shared" si="1"/>
        <v>0</v>
      </c>
      <c r="O24" s="363">
        <f t="shared" si="2"/>
        <v>0</v>
      </c>
      <c r="P24" s="145"/>
      <c r="Q24" s="145"/>
      <c r="R24" s="146"/>
      <c r="S24" s="147"/>
      <c r="T24" s="147"/>
      <c r="U24" s="147"/>
      <c r="V24" s="147"/>
      <c r="W24" s="38">
        <f t="shared" si="3"/>
        <v>0</v>
      </c>
      <c r="X24" s="38">
        <f t="shared" si="4"/>
        <v>0</v>
      </c>
      <c r="Y24" s="38"/>
      <c r="Z24" s="169">
        <f t="shared" si="5"/>
        <v>0</v>
      </c>
      <c r="AA24" s="147"/>
      <c r="AB24" s="147"/>
      <c r="AC24" s="212">
        <f t="shared" si="6"/>
        <v>0</v>
      </c>
      <c r="AD24" s="147"/>
      <c r="AE24" s="147"/>
      <c r="AF24" s="147"/>
      <c r="AG24" s="381">
        <f t="shared" si="7"/>
        <v>0</v>
      </c>
      <c r="AH24" s="204"/>
      <c r="AI24" s="193"/>
      <c r="AJ24" s="147"/>
      <c r="AK24" s="171">
        <f t="shared" si="8"/>
        <v>0</v>
      </c>
      <c r="AL24" s="174">
        <f t="shared" si="9"/>
        <v>0</v>
      </c>
      <c r="AM24" s="459">
        <f t="shared" si="10"/>
        <v>0</v>
      </c>
    </row>
    <row r="25" spans="1:39" x14ac:dyDescent="0.25">
      <c r="A25" s="242">
        <v>16</v>
      </c>
      <c r="B25" s="19" t="s">
        <v>16</v>
      </c>
      <c r="C25" s="20" t="s">
        <v>12</v>
      </c>
      <c r="D25" s="463">
        <f>'Чт День 4 Нед 1'!AG25</f>
        <v>0</v>
      </c>
      <c r="E25" s="463"/>
      <c r="F25" s="144"/>
      <c r="G25" s="38"/>
      <c r="H25" s="144"/>
      <c r="I25" s="144"/>
      <c r="J25" s="144"/>
      <c r="K25" s="38"/>
      <c r="L25" s="38"/>
      <c r="M25" s="38">
        <f t="shared" si="0"/>
        <v>0</v>
      </c>
      <c r="N25" s="38">
        <f t="shared" si="1"/>
        <v>0</v>
      </c>
      <c r="O25" s="363">
        <f t="shared" si="2"/>
        <v>0</v>
      </c>
      <c r="P25" s="38"/>
      <c r="Q25" s="38"/>
      <c r="R25" s="144"/>
      <c r="S25" s="38"/>
      <c r="T25" s="38"/>
      <c r="U25" s="38"/>
      <c r="V25" s="38"/>
      <c r="W25" s="38">
        <f t="shared" si="3"/>
        <v>0</v>
      </c>
      <c r="X25" s="38">
        <f t="shared" si="4"/>
        <v>0</v>
      </c>
      <c r="Y25" s="38"/>
      <c r="Z25" s="169">
        <f t="shared" si="5"/>
        <v>0</v>
      </c>
      <c r="AA25" s="38"/>
      <c r="AB25" s="38"/>
      <c r="AC25" s="212">
        <f t="shared" si="6"/>
        <v>0</v>
      </c>
      <c r="AD25" s="38"/>
      <c r="AE25" s="38"/>
      <c r="AF25" s="38"/>
      <c r="AG25" s="381">
        <f t="shared" si="7"/>
        <v>0</v>
      </c>
      <c r="AH25" s="203"/>
      <c r="AI25" s="163"/>
      <c r="AJ25" s="38"/>
      <c r="AK25" s="171">
        <f t="shared" si="8"/>
        <v>0</v>
      </c>
      <c r="AL25" s="174">
        <f t="shared" si="9"/>
        <v>0</v>
      </c>
      <c r="AM25" s="459">
        <f t="shared" si="10"/>
        <v>0</v>
      </c>
    </row>
    <row r="26" spans="1:39" x14ac:dyDescent="0.25">
      <c r="A26" s="242">
        <v>17</v>
      </c>
      <c r="B26" s="20" t="s">
        <v>227</v>
      </c>
      <c r="C26" s="20" t="s">
        <v>12</v>
      </c>
      <c r="D26" s="463">
        <f>'Чт День 4 Нед 1'!AG26</f>
        <v>0</v>
      </c>
      <c r="E26" s="463"/>
      <c r="F26" s="144"/>
      <c r="G26" s="38"/>
      <c r="H26" s="144"/>
      <c r="I26" s="144">
        <v>3.7999999999999999E-2</v>
      </c>
      <c r="J26" s="144"/>
      <c r="K26" s="38"/>
      <c r="L26" s="38"/>
      <c r="M26" s="38">
        <f t="shared" si="0"/>
        <v>0</v>
      </c>
      <c r="N26" s="38">
        <f t="shared" si="1"/>
        <v>0</v>
      </c>
      <c r="O26" s="363">
        <f t="shared" si="2"/>
        <v>0</v>
      </c>
      <c r="P26" s="38"/>
      <c r="Q26" s="38"/>
      <c r="R26" s="144">
        <v>3.7999999999999999E-2</v>
      </c>
      <c r="S26" s="38"/>
      <c r="T26" s="38"/>
      <c r="U26" s="38"/>
      <c r="V26" s="38"/>
      <c r="W26" s="38">
        <f t="shared" si="3"/>
        <v>0</v>
      </c>
      <c r="X26" s="38">
        <f t="shared" si="4"/>
        <v>0</v>
      </c>
      <c r="Y26" s="38"/>
      <c r="Z26" s="169">
        <f t="shared" si="5"/>
        <v>0</v>
      </c>
      <c r="AA26" s="38"/>
      <c r="AB26" s="38"/>
      <c r="AC26" s="212">
        <f t="shared" si="6"/>
        <v>0</v>
      </c>
      <c r="AD26" s="38"/>
      <c r="AE26" s="38"/>
      <c r="AF26" s="38"/>
      <c r="AG26" s="381">
        <f t="shared" si="7"/>
        <v>0</v>
      </c>
      <c r="AH26" s="203"/>
      <c r="AI26" s="163"/>
      <c r="AJ26" s="38"/>
      <c r="AK26" s="171">
        <f t="shared" si="8"/>
        <v>0</v>
      </c>
      <c r="AL26" s="174">
        <f t="shared" si="9"/>
        <v>0</v>
      </c>
      <c r="AM26" s="459">
        <f t="shared" si="10"/>
        <v>0</v>
      </c>
    </row>
    <row r="27" spans="1:39" x14ac:dyDescent="0.25">
      <c r="A27" s="242">
        <v>18</v>
      </c>
      <c r="B27" s="16" t="s">
        <v>17</v>
      </c>
      <c r="C27" s="17" t="s">
        <v>12</v>
      </c>
      <c r="D27" s="463">
        <f>'Чт День 4 Нед 1'!AG27</f>
        <v>0</v>
      </c>
      <c r="E27" s="463"/>
      <c r="F27" s="144"/>
      <c r="G27" s="38"/>
      <c r="H27" s="144"/>
      <c r="I27" s="144"/>
      <c r="J27" s="144"/>
      <c r="K27" s="38"/>
      <c r="L27" s="38"/>
      <c r="M27" s="38">
        <f t="shared" si="0"/>
        <v>0</v>
      </c>
      <c r="N27" s="38">
        <f t="shared" si="1"/>
        <v>0</v>
      </c>
      <c r="O27" s="363">
        <f t="shared" si="2"/>
        <v>0</v>
      </c>
      <c r="P27" s="38"/>
      <c r="Q27" s="38"/>
      <c r="R27" s="144"/>
      <c r="S27" s="38"/>
      <c r="T27" s="38"/>
      <c r="U27" s="38"/>
      <c r="V27" s="38"/>
      <c r="W27" s="38">
        <f t="shared" si="3"/>
        <v>0</v>
      </c>
      <c r="X27" s="38">
        <f t="shared" si="4"/>
        <v>0</v>
      </c>
      <c r="Y27" s="38"/>
      <c r="Z27" s="169">
        <f t="shared" si="5"/>
        <v>0</v>
      </c>
      <c r="AA27" s="38"/>
      <c r="AB27" s="38"/>
      <c r="AC27" s="212">
        <f t="shared" si="6"/>
        <v>0</v>
      </c>
      <c r="AD27" s="38"/>
      <c r="AE27" s="38"/>
      <c r="AF27" s="38"/>
      <c r="AG27" s="381">
        <f t="shared" si="7"/>
        <v>0</v>
      </c>
      <c r="AH27" s="203"/>
      <c r="AI27" s="163"/>
      <c r="AJ27" s="38"/>
      <c r="AK27" s="171">
        <f t="shared" si="8"/>
        <v>0</v>
      </c>
      <c r="AL27" s="174">
        <f t="shared" si="9"/>
        <v>0</v>
      </c>
      <c r="AM27" s="459">
        <f t="shared" si="10"/>
        <v>0</v>
      </c>
    </row>
    <row r="28" spans="1:39" x14ac:dyDescent="0.25">
      <c r="A28" s="242">
        <v>19</v>
      </c>
      <c r="B28" s="16" t="s">
        <v>93</v>
      </c>
      <c r="C28" s="17" t="s">
        <v>12</v>
      </c>
      <c r="D28" s="463">
        <f>'Чт День 4 Нед 1'!AG28</f>
        <v>0</v>
      </c>
      <c r="E28" s="463"/>
      <c r="F28" s="144"/>
      <c r="G28" s="38"/>
      <c r="H28" s="144"/>
      <c r="I28" s="144"/>
      <c r="J28" s="144"/>
      <c r="K28" s="38"/>
      <c r="L28" s="38"/>
      <c r="M28" s="38">
        <f t="shared" si="0"/>
        <v>0</v>
      </c>
      <c r="N28" s="38">
        <f t="shared" si="1"/>
        <v>0</v>
      </c>
      <c r="O28" s="363">
        <f t="shared" si="2"/>
        <v>0</v>
      </c>
      <c r="P28" s="38"/>
      <c r="Q28" s="38"/>
      <c r="R28" s="144"/>
      <c r="S28" s="38"/>
      <c r="T28" s="38"/>
      <c r="U28" s="38"/>
      <c r="V28" s="38"/>
      <c r="W28" s="38">
        <f t="shared" si="3"/>
        <v>0</v>
      </c>
      <c r="X28" s="38">
        <f t="shared" si="4"/>
        <v>0</v>
      </c>
      <c r="Y28" s="38"/>
      <c r="Z28" s="169">
        <f t="shared" si="5"/>
        <v>0</v>
      </c>
      <c r="AA28" s="38"/>
      <c r="AB28" s="38"/>
      <c r="AC28" s="212">
        <f t="shared" si="6"/>
        <v>0</v>
      </c>
      <c r="AD28" s="38"/>
      <c r="AE28" s="38"/>
      <c r="AF28" s="38"/>
      <c r="AG28" s="381">
        <f t="shared" si="7"/>
        <v>0</v>
      </c>
      <c r="AH28" s="203"/>
      <c r="AI28" s="163"/>
      <c r="AJ28" s="38"/>
      <c r="AK28" s="171">
        <f t="shared" si="8"/>
        <v>0</v>
      </c>
      <c r="AL28" s="174">
        <f t="shared" si="9"/>
        <v>0</v>
      </c>
      <c r="AM28" s="459">
        <f t="shared" si="10"/>
        <v>0</v>
      </c>
    </row>
    <row r="29" spans="1:39" x14ac:dyDescent="0.25">
      <c r="A29" s="242">
        <v>20</v>
      </c>
      <c r="B29" s="16" t="s">
        <v>94</v>
      </c>
      <c r="C29" s="17" t="s">
        <v>12</v>
      </c>
      <c r="D29" s="463">
        <f>'Чт День 4 Нед 1'!AG29</f>
        <v>0</v>
      </c>
      <c r="E29" s="463"/>
      <c r="F29" s="144"/>
      <c r="G29" s="38"/>
      <c r="H29" s="144"/>
      <c r="I29" s="144"/>
      <c r="J29" s="144"/>
      <c r="K29" s="38"/>
      <c r="L29" s="38"/>
      <c r="M29" s="38">
        <f t="shared" si="0"/>
        <v>0</v>
      </c>
      <c r="N29" s="38">
        <f t="shared" si="1"/>
        <v>0</v>
      </c>
      <c r="O29" s="363">
        <f t="shared" si="2"/>
        <v>0</v>
      </c>
      <c r="P29" s="38"/>
      <c r="Q29" s="38"/>
      <c r="R29" s="144"/>
      <c r="S29" s="38"/>
      <c r="T29" s="38"/>
      <c r="U29" s="38"/>
      <c r="V29" s="38"/>
      <c r="W29" s="38">
        <f t="shared" si="3"/>
        <v>0</v>
      </c>
      <c r="X29" s="38">
        <f t="shared" si="4"/>
        <v>0</v>
      </c>
      <c r="Y29" s="38"/>
      <c r="Z29" s="169">
        <f t="shared" si="5"/>
        <v>0</v>
      </c>
      <c r="AA29" s="38"/>
      <c r="AB29" s="38"/>
      <c r="AC29" s="212">
        <f t="shared" si="6"/>
        <v>0</v>
      </c>
      <c r="AD29" s="38"/>
      <c r="AE29" s="38"/>
      <c r="AF29" s="38"/>
      <c r="AG29" s="381">
        <f t="shared" si="7"/>
        <v>0</v>
      </c>
      <c r="AH29" s="203"/>
      <c r="AI29" s="163"/>
      <c r="AJ29" s="38"/>
      <c r="AK29" s="171">
        <f t="shared" si="8"/>
        <v>0</v>
      </c>
      <c r="AL29" s="174">
        <f t="shared" si="9"/>
        <v>0</v>
      </c>
      <c r="AM29" s="459">
        <f t="shared" si="10"/>
        <v>0</v>
      </c>
    </row>
    <row r="30" spans="1:39" x14ac:dyDescent="0.25">
      <c r="A30" s="242">
        <v>21</v>
      </c>
      <c r="B30" s="16" t="s">
        <v>226</v>
      </c>
      <c r="C30" s="17" t="s">
        <v>12</v>
      </c>
      <c r="D30" s="463">
        <f>'Чт День 4 Нед 1'!AG30</f>
        <v>0</v>
      </c>
      <c r="E30" s="463"/>
      <c r="F30" s="144"/>
      <c r="G30" s="38"/>
      <c r="H30" s="144"/>
      <c r="I30" s="144"/>
      <c r="J30" s="144"/>
      <c r="K30" s="38"/>
      <c r="L30" s="38"/>
      <c r="M30" s="38">
        <f t="shared" si="0"/>
        <v>0</v>
      </c>
      <c r="N30" s="38">
        <f t="shared" si="1"/>
        <v>0</v>
      </c>
      <c r="O30" s="363">
        <f t="shared" si="2"/>
        <v>0</v>
      </c>
      <c r="P30" s="38"/>
      <c r="Q30" s="38"/>
      <c r="R30" s="144"/>
      <c r="S30" s="38"/>
      <c r="T30" s="38"/>
      <c r="U30" s="38"/>
      <c r="V30" s="38"/>
      <c r="W30" s="38">
        <f t="shared" si="3"/>
        <v>0</v>
      </c>
      <c r="X30" s="38">
        <f t="shared" si="4"/>
        <v>0</v>
      </c>
      <c r="Y30" s="38"/>
      <c r="Z30" s="169">
        <f t="shared" si="5"/>
        <v>0</v>
      </c>
      <c r="AA30" s="38"/>
      <c r="AB30" s="38"/>
      <c r="AC30" s="212">
        <f t="shared" si="6"/>
        <v>0</v>
      </c>
      <c r="AD30" s="38"/>
      <c r="AE30" s="38"/>
      <c r="AF30" s="38"/>
      <c r="AG30" s="381">
        <f t="shared" si="7"/>
        <v>0</v>
      </c>
      <c r="AH30" s="203"/>
      <c r="AI30" s="163"/>
      <c r="AJ30" s="38"/>
      <c r="AK30" s="171">
        <f t="shared" si="8"/>
        <v>0</v>
      </c>
      <c r="AL30" s="174">
        <f t="shared" si="9"/>
        <v>0</v>
      </c>
      <c r="AM30" s="459">
        <f t="shared" si="10"/>
        <v>0</v>
      </c>
    </row>
    <row r="31" spans="1:39" x14ac:dyDescent="0.25">
      <c r="A31" s="242">
        <v>22</v>
      </c>
      <c r="B31" s="19" t="s">
        <v>18</v>
      </c>
      <c r="C31" s="17" t="s">
        <v>12</v>
      </c>
      <c r="D31" s="463">
        <f>'Чт День 4 Нед 1'!AG31</f>
        <v>0</v>
      </c>
      <c r="E31" s="463"/>
      <c r="F31" s="144"/>
      <c r="G31" s="38"/>
      <c r="H31" s="144"/>
      <c r="I31" s="144"/>
      <c r="J31" s="144"/>
      <c r="K31" s="38"/>
      <c r="L31" s="38"/>
      <c r="M31" s="38">
        <f t="shared" si="0"/>
        <v>0</v>
      </c>
      <c r="N31" s="38">
        <f t="shared" si="1"/>
        <v>0</v>
      </c>
      <c r="O31" s="363">
        <f t="shared" si="2"/>
        <v>0</v>
      </c>
      <c r="P31" s="38"/>
      <c r="Q31" s="38"/>
      <c r="R31" s="144"/>
      <c r="S31" s="38"/>
      <c r="T31" s="38"/>
      <c r="U31" s="38"/>
      <c r="V31" s="38"/>
      <c r="W31" s="38">
        <f t="shared" si="3"/>
        <v>0</v>
      </c>
      <c r="X31" s="38">
        <f t="shared" si="4"/>
        <v>0</v>
      </c>
      <c r="Y31" s="38"/>
      <c r="Z31" s="169">
        <f t="shared" si="5"/>
        <v>0</v>
      </c>
      <c r="AA31" s="38"/>
      <c r="AB31" s="38"/>
      <c r="AC31" s="212">
        <f t="shared" si="6"/>
        <v>0</v>
      </c>
      <c r="AD31" s="38"/>
      <c r="AE31" s="38"/>
      <c r="AF31" s="38"/>
      <c r="AG31" s="381">
        <f t="shared" si="7"/>
        <v>0</v>
      </c>
      <c r="AH31" s="203">
        <v>1.6240000000000001E-2</v>
      </c>
      <c r="AI31" s="163"/>
      <c r="AJ31" s="38"/>
      <c r="AK31" s="171">
        <f t="shared" si="8"/>
        <v>0</v>
      </c>
      <c r="AL31" s="174">
        <f t="shared" si="9"/>
        <v>0</v>
      </c>
      <c r="AM31" s="459">
        <f t="shared" si="10"/>
        <v>0</v>
      </c>
    </row>
    <row r="32" spans="1:39" x14ac:dyDescent="0.25">
      <c r="A32" s="242">
        <v>23</v>
      </c>
      <c r="B32" s="16" t="s">
        <v>187</v>
      </c>
      <c r="C32" s="17" t="s">
        <v>12</v>
      </c>
      <c r="D32" s="463">
        <f>'Чт День 4 Нед 1'!AG32</f>
        <v>0</v>
      </c>
      <c r="E32" s="463"/>
      <c r="F32" s="144"/>
      <c r="G32" s="38"/>
      <c r="H32" s="144"/>
      <c r="I32" s="144"/>
      <c r="J32" s="144"/>
      <c r="K32" s="38"/>
      <c r="L32" s="38"/>
      <c r="M32" s="38">
        <f t="shared" si="0"/>
        <v>0</v>
      </c>
      <c r="N32" s="38">
        <f t="shared" si="1"/>
        <v>0</v>
      </c>
      <c r="O32" s="363">
        <f t="shared" si="2"/>
        <v>0</v>
      </c>
      <c r="P32" s="38"/>
      <c r="Q32" s="38"/>
      <c r="R32" s="144"/>
      <c r="S32" s="38"/>
      <c r="T32" s="38"/>
      <c r="U32" s="38"/>
      <c r="V32" s="38"/>
      <c r="W32" s="38">
        <f t="shared" si="3"/>
        <v>0</v>
      </c>
      <c r="X32" s="38">
        <f t="shared" si="4"/>
        <v>0</v>
      </c>
      <c r="Y32" s="38"/>
      <c r="Z32" s="169">
        <f t="shared" si="5"/>
        <v>0</v>
      </c>
      <c r="AA32" s="38"/>
      <c r="AB32" s="38"/>
      <c r="AC32" s="212">
        <f t="shared" si="6"/>
        <v>0</v>
      </c>
      <c r="AD32" s="38"/>
      <c r="AE32" s="38"/>
      <c r="AF32" s="38"/>
      <c r="AG32" s="381">
        <f t="shared" si="7"/>
        <v>0</v>
      </c>
      <c r="AH32" s="203"/>
      <c r="AI32" s="163"/>
      <c r="AJ32" s="38"/>
      <c r="AK32" s="171">
        <f t="shared" si="8"/>
        <v>0</v>
      </c>
      <c r="AL32" s="174">
        <f t="shared" si="9"/>
        <v>0</v>
      </c>
      <c r="AM32" s="459">
        <f t="shared" si="10"/>
        <v>0</v>
      </c>
    </row>
    <row r="33" spans="1:39" x14ac:dyDescent="0.25">
      <c r="A33" s="242">
        <v>24</v>
      </c>
      <c r="B33" s="23" t="s">
        <v>108</v>
      </c>
      <c r="C33" s="17" t="s">
        <v>12</v>
      </c>
      <c r="D33" s="463">
        <f>'Чт День 4 Нед 1'!AG33</f>
        <v>0</v>
      </c>
      <c r="E33" s="463"/>
      <c r="F33" s="144"/>
      <c r="G33" s="38"/>
      <c r="H33" s="144"/>
      <c r="I33" s="144"/>
      <c r="J33" s="144"/>
      <c r="K33" s="38"/>
      <c r="L33" s="38"/>
      <c r="M33" s="38">
        <f t="shared" si="0"/>
        <v>0</v>
      </c>
      <c r="N33" s="38">
        <f t="shared" si="1"/>
        <v>0</v>
      </c>
      <c r="O33" s="363">
        <f t="shared" si="2"/>
        <v>0</v>
      </c>
      <c r="P33" s="38"/>
      <c r="Q33" s="38"/>
      <c r="R33" s="144"/>
      <c r="S33" s="38"/>
      <c r="T33" s="38"/>
      <c r="U33" s="38"/>
      <c r="V33" s="38"/>
      <c r="W33" s="38">
        <f t="shared" si="3"/>
        <v>0</v>
      </c>
      <c r="X33" s="38">
        <f t="shared" si="4"/>
        <v>0</v>
      </c>
      <c r="Y33" s="38"/>
      <c r="Z33" s="169">
        <f t="shared" si="5"/>
        <v>0</v>
      </c>
      <c r="AA33" s="38"/>
      <c r="AB33" s="38"/>
      <c r="AC33" s="212">
        <f t="shared" si="6"/>
        <v>0</v>
      </c>
      <c r="AD33" s="38"/>
      <c r="AE33" s="38"/>
      <c r="AF33" s="38"/>
      <c r="AG33" s="381">
        <f t="shared" si="7"/>
        <v>0</v>
      </c>
      <c r="AH33" s="203"/>
      <c r="AI33" s="163"/>
      <c r="AJ33" s="38"/>
      <c r="AK33" s="171">
        <f t="shared" si="8"/>
        <v>0</v>
      </c>
      <c r="AL33" s="174">
        <f t="shared" si="9"/>
        <v>0</v>
      </c>
      <c r="AM33" s="459">
        <f t="shared" si="10"/>
        <v>0</v>
      </c>
    </row>
    <row r="34" spans="1:39" x14ac:dyDescent="0.25">
      <c r="A34" s="242">
        <v>25</v>
      </c>
      <c r="B34" s="22" t="s">
        <v>186</v>
      </c>
      <c r="C34" s="17" t="s">
        <v>12</v>
      </c>
      <c r="D34" s="463">
        <f>'Чт День 4 Нед 1'!AG34</f>
        <v>0</v>
      </c>
      <c r="E34" s="463"/>
      <c r="F34" s="144"/>
      <c r="G34" s="38"/>
      <c r="H34" s="144"/>
      <c r="I34" s="144"/>
      <c r="J34" s="144"/>
      <c r="K34" s="38"/>
      <c r="L34" s="38"/>
      <c r="M34" s="38">
        <f t="shared" si="0"/>
        <v>0</v>
      </c>
      <c r="N34" s="38">
        <f t="shared" si="1"/>
        <v>0</v>
      </c>
      <c r="O34" s="363">
        <f t="shared" si="2"/>
        <v>0</v>
      </c>
      <c r="P34" s="38"/>
      <c r="Q34" s="38"/>
      <c r="R34" s="144"/>
      <c r="S34" s="38"/>
      <c r="T34" s="38"/>
      <c r="U34" s="38"/>
      <c r="V34" s="38"/>
      <c r="W34" s="38">
        <f t="shared" si="3"/>
        <v>0</v>
      </c>
      <c r="X34" s="38">
        <f t="shared" si="4"/>
        <v>0</v>
      </c>
      <c r="Y34" s="38"/>
      <c r="Z34" s="169">
        <f t="shared" si="5"/>
        <v>0</v>
      </c>
      <c r="AA34" s="38"/>
      <c r="AB34" s="38"/>
      <c r="AC34" s="212">
        <f t="shared" si="6"/>
        <v>0</v>
      </c>
      <c r="AD34" s="38"/>
      <c r="AE34" s="38"/>
      <c r="AF34" s="38"/>
      <c r="AG34" s="381">
        <f t="shared" si="7"/>
        <v>0</v>
      </c>
      <c r="AH34" s="203"/>
      <c r="AI34" s="163"/>
      <c r="AJ34" s="38"/>
      <c r="AK34" s="171">
        <f t="shared" si="8"/>
        <v>0</v>
      </c>
      <c r="AL34" s="174">
        <f t="shared" si="9"/>
        <v>0</v>
      </c>
      <c r="AM34" s="459">
        <f t="shared" si="10"/>
        <v>0</v>
      </c>
    </row>
    <row r="35" spans="1:39" x14ac:dyDescent="0.25">
      <c r="A35" s="242">
        <v>26</v>
      </c>
      <c r="B35" s="22" t="s">
        <v>117</v>
      </c>
      <c r="C35" s="17" t="s">
        <v>12</v>
      </c>
      <c r="D35" s="463">
        <f>'Чт День 4 Нед 1'!AG35</f>
        <v>0</v>
      </c>
      <c r="E35" s="463"/>
      <c r="F35" s="144"/>
      <c r="G35" s="38"/>
      <c r="H35" s="144"/>
      <c r="I35" s="144"/>
      <c r="J35" s="144"/>
      <c r="K35" s="38"/>
      <c r="L35" s="38"/>
      <c r="M35" s="38">
        <f t="shared" si="0"/>
        <v>0</v>
      </c>
      <c r="N35" s="38">
        <f t="shared" si="1"/>
        <v>0</v>
      </c>
      <c r="O35" s="363">
        <f t="shared" si="2"/>
        <v>0</v>
      </c>
      <c r="P35" s="38"/>
      <c r="Q35" s="38"/>
      <c r="R35" s="144"/>
      <c r="S35" s="38"/>
      <c r="T35" s="38"/>
      <c r="U35" s="38"/>
      <c r="V35" s="38"/>
      <c r="W35" s="38">
        <f t="shared" si="3"/>
        <v>0</v>
      </c>
      <c r="X35" s="38">
        <f t="shared" si="4"/>
        <v>0</v>
      </c>
      <c r="Y35" s="38"/>
      <c r="Z35" s="169">
        <f t="shared" si="5"/>
        <v>0</v>
      </c>
      <c r="AA35" s="38"/>
      <c r="AB35" s="38"/>
      <c r="AC35" s="212">
        <f t="shared" si="6"/>
        <v>0</v>
      </c>
      <c r="AD35" s="38"/>
      <c r="AE35" s="38"/>
      <c r="AF35" s="38"/>
      <c r="AG35" s="381">
        <f t="shared" si="7"/>
        <v>0</v>
      </c>
      <c r="AH35" s="203"/>
      <c r="AI35" s="163"/>
      <c r="AJ35" s="38"/>
      <c r="AK35" s="171">
        <f t="shared" si="8"/>
        <v>0</v>
      </c>
      <c r="AL35" s="174">
        <f t="shared" si="9"/>
        <v>0</v>
      </c>
      <c r="AM35" s="459">
        <f t="shared" si="10"/>
        <v>0</v>
      </c>
    </row>
    <row r="36" spans="1:39" x14ac:dyDescent="0.25">
      <c r="A36" s="259"/>
      <c r="B36" s="64" t="s">
        <v>20</v>
      </c>
      <c r="C36" s="52"/>
      <c r="D36" s="463">
        <f>'Чт День 4 Нед 1'!AG36</f>
        <v>0</v>
      </c>
      <c r="E36" s="52"/>
      <c r="F36" s="144"/>
      <c r="G36" s="38"/>
      <c r="H36" s="144"/>
      <c r="I36" s="144"/>
      <c r="J36" s="144"/>
      <c r="K36" s="38"/>
      <c r="L36" s="38"/>
      <c r="M36" s="38">
        <f t="shared" si="0"/>
        <v>0</v>
      </c>
      <c r="N36" s="38">
        <f t="shared" si="1"/>
        <v>0</v>
      </c>
      <c r="O36" s="363">
        <f t="shared" si="2"/>
        <v>0</v>
      </c>
      <c r="P36" s="38"/>
      <c r="Q36" s="38"/>
      <c r="R36" s="144"/>
      <c r="S36" s="38"/>
      <c r="T36" s="38"/>
      <c r="U36" s="38"/>
      <c r="V36" s="38"/>
      <c r="W36" s="38">
        <f t="shared" si="3"/>
        <v>0</v>
      </c>
      <c r="X36" s="38">
        <f t="shared" si="4"/>
        <v>0</v>
      </c>
      <c r="Y36" s="38"/>
      <c r="Z36" s="169">
        <f t="shared" si="5"/>
        <v>0</v>
      </c>
      <c r="AA36" s="38"/>
      <c r="AB36" s="38"/>
      <c r="AC36" s="212">
        <f t="shared" si="6"/>
        <v>0</v>
      </c>
      <c r="AD36" s="38"/>
      <c r="AE36" s="38"/>
      <c r="AF36" s="38"/>
      <c r="AG36" s="381">
        <f t="shared" si="7"/>
        <v>0</v>
      </c>
      <c r="AH36" s="203"/>
      <c r="AI36" s="163"/>
      <c r="AJ36" s="38"/>
      <c r="AK36" s="171">
        <f t="shared" si="8"/>
        <v>0</v>
      </c>
      <c r="AL36" s="174">
        <f t="shared" si="9"/>
        <v>0</v>
      </c>
      <c r="AM36" s="459">
        <f t="shared" si="10"/>
        <v>0</v>
      </c>
    </row>
    <row r="37" spans="1:39" x14ac:dyDescent="0.25">
      <c r="A37" s="242">
        <v>27</v>
      </c>
      <c r="B37" s="19" t="s">
        <v>21</v>
      </c>
      <c r="C37" s="20" t="s">
        <v>12</v>
      </c>
      <c r="D37" s="463">
        <f>'Чт День 4 Нед 1'!AG37</f>
        <v>0</v>
      </c>
      <c r="E37" s="463"/>
      <c r="F37" s="144"/>
      <c r="G37" s="38"/>
      <c r="H37" s="144"/>
      <c r="I37" s="144"/>
      <c r="J37" s="144"/>
      <c r="K37" s="38"/>
      <c r="L37" s="38"/>
      <c r="M37" s="38">
        <f t="shared" si="0"/>
        <v>0</v>
      </c>
      <c r="N37" s="38">
        <f t="shared" si="1"/>
        <v>0</v>
      </c>
      <c r="O37" s="363">
        <f t="shared" si="2"/>
        <v>0</v>
      </c>
      <c r="P37" s="38"/>
      <c r="Q37" s="38"/>
      <c r="R37" s="144"/>
      <c r="S37" s="38"/>
      <c r="T37" s="38"/>
      <c r="U37" s="38"/>
      <c r="V37" s="38"/>
      <c r="W37" s="38">
        <f t="shared" si="3"/>
        <v>0</v>
      </c>
      <c r="X37" s="38">
        <f t="shared" si="4"/>
        <v>0</v>
      </c>
      <c r="Y37" s="38"/>
      <c r="Z37" s="169">
        <f t="shared" si="5"/>
        <v>0</v>
      </c>
      <c r="AA37" s="38"/>
      <c r="AB37" s="38"/>
      <c r="AC37" s="212">
        <f t="shared" si="6"/>
        <v>0</v>
      </c>
      <c r="AD37" s="38"/>
      <c r="AE37" s="38"/>
      <c r="AF37" s="38"/>
      <c r="AG37" s="381">
        <f t="shared" si="7"/>
        <v>0</v>
      </c>
      <c r="AH37" s="203"/>
      <c r="AI37" s="163"/>
      <c r="AJ37" s="38"/>
      <c r="AK37" s="171">
        <f t="shared" si="8"/>
        <v>0</v>
      </c>
      <c r="AL37" s="174">
        <f t="shared" si="9"/>
        <v>0</v>
      </c>
      <c r="AM37" s="459">
        <f t="shared" si="10"/>
        <v>0</v>
      </c>
    </row>
    <row r="38" spans="1:39" x14ac:dyDescent="0.25">
      <c r="A38" s="242">
        <v>28</v>
      </c>
      <c r="B38" s="19" t="s">
        <v>22</v>
      </c>
      <c r="C38" s="20" t="s">
        <v>12</v>
      </c>
      <c r="D38" s="463">
        <f>'Чт День 4 Нед 1'!AG38</f>
        <v>0</v>
      </c>
      <c r="E38" s="463"/>
      <c r="F38" s="144"/>
      <c r="G38" s="38"/>
      <c r="H38" s="144"/>
      <c r="I38" s="144"/>
      <c r="J38" s="144"/>
      <c r="K38" s="38"/>
      <c r="L38" s="38"/>
      <c r="M38" s="38">
        <f t="shared" si="0"/>
        <v>0</v>
      </c>
      <c r="N38" s="38">
        <f t="shared" si="1"/>
        <v>0</v>
      </c>
      <c r="O38" s="363">
        <f t="shared" si="2"/>
        <v>0</v>
      </c>
      <c r="P38" s="38"/>
      <c r="Q38" s="38"/>
      <c r="R38" s="144"/>
      <c r="S38" s="38"/>
      <c r="T38" s="38"/>
      <c r="U38" s="38"/>
      <c r="V38" s="38"/>
      <c r="W38" s="38">
        <f t="shared" si="3"/>
        <v>0</v>
      </c>
      <c r="X38" s="38">
        <f t="shared" si="4"/>
        <v>0</v>
      </c>
      <c r="Y38" s="38"/>
      <c r="Z38" s="169">
        <f t="shared" si="5"/>
        <v>0</v>
      </c>
      <c r="AA38" s="38"/>
      <c r="AB38" s="38"/>
      <c r="AC38" s="212">
        <f t="shared" si="6"/>
        <v>0</v>
      </c>
      <c r="AD38" s="38"/>
      <c r="AE38" s="38"/>
      <c r="AF38" s="38"/>
      <c r="AG38" s="381">
        <f t="shared" si="7"/>
        <v>0</v>
      </c>
      <c r="AH38" s="203"/>
      <c r="AI38" s="163"/>
      <c r="AJ38" s="38"/>
      <c r="AK38" s="171">
        <f t="shared" si="8"/>
        <v>0</v>
      </c>
      <c r="AL38" s="174">
        <f t="shared" si="9"/>
        <v>0</v>
      </c>
      <c r="AM38" s="459">
        <f t="shared" si="10"/>
        <v>0</v>
      </c>
    </row>
    <row r="39" spans="1:39" x14ac:dyDescent="0.25">
      <c r="A39" s="242">
        <v>29</v>
      </c>
      <c r="B39" s="31" t="s">
        <v>228</v>
      </c>
      <c r="C39" s="20" t="s">
        <v>12</v>
      </c>
      <c r="D39" s="463">
        <f>'Чт День 4 Нед 1'!AG39</f>
        <v>0</v>
      </c>
      <c r="E39" s="463"/>
      <c r="F39" s="144"/>
      <c r="G39" s="38"/>
      <c r="H39" s="144"/>
      <c r="I39" s="144"/>
      <c r="J39" s="144"/>
      <c r="K39" s="38"/>
      <c r="L39" s="38"/>
      <c r="M39" s="38">
        <f t="shared" si="0"/>
        <v>0</v>
      </c>
      <c r="N39" s="38">
        <f t="shared" si="1"/>
        <v>0</v>
      </c>
      <c r="O39" s="363">
        <f t="shared" si="2"/>
        <v>0</v>
      </c>
      <c r="P39" s="38"/>
      <c r="Q39" s="38"/>
      <c r="R39" s="144"/>
      <c r="S39" s="38"/>
      <c r="T39" s="38"/>
      <c r="U39" s="38"/>
      <c r="V39" s="38"/>
      <c r="W39" s="38">
        <f t="shared" si="3"/>
        <v>0</v>
      </c>
      <c r="X39" s="38">
        <f t="shared" si="4"/>
        <v>0</v>
      </c>
      <c r="Y39" s="38"/>
      <c r="Z39" s="169">
        <f t="shared" si="5"/>
        <v>0</v>
      </c>
      <c r="AA39" s="38"/>
      <c r="AB39" s="38"/>
      <c r="AC39" s="212">
        <f t="shared" ref="AC39:AC70" si="11">(AB39+AA39)*$AC$5</f>
        <v>0</v>
      </c>
      <c r="AD39" s="38"/>
      <c r="AE39" s="38"/>
      <c r="AF39" s="38"/>
      <c r="AG39" s="381">
        <f t="shared" si="7"/>
        <v>0</v>
      </c>
      <c r="AH39" s="203"/>
      <c r="AI39" s="163"/>
      <c r="AJ39" s="38"/>
      <c r="AK39" s="171">
        <f t="shared" ref="AK39:AK70" si="12">(AI39+AH39+AJ39)*$AK$5</f>
        <v>0</v>
      </c>
      <c r="AL39" s="174">
        <f t="shared" si="9"/>
        <v>0</v>
      </c>
      <c r="AM39" s="459">
        <f t="shared" si="10"/>
        <v>0</v>
      </c>
    </row>
    <row r="40" spans="1:39" x14ac:dyDescent="0.25">
      <c r="A40" s="259"/>
      <c r="B40" s="64" t="s">
        <v>23</v>
      </c>
      <c r="C40" s="52"/>
      <c r="D40" s="463">
        <f>'Чт День 4 Нед 1'!AG40</f>
        <v>0</v>
      </c>
      <c r="E40" s="52"/>
      <c r="F40" s="146"/>
      <c r="G40" s="145"/>
      <c r="H40" s="146"/>
      <c r="I40" s="146"/>
      <c r="J40" s="146"/>
      <c r="K40" s="147"/>
      <c r="L40" s="147"/>
      <c r="M40" s="38">
        <f t="shared" si="0"/>
        <v>0</v>
      </c>
      <c r="N40" s="38">
        <f t="shared" si="1"/>
        <v>0</v>
      </c>
      <c r="O40" s="363">
        <f t="shared" si="2"/>
        <v>0</v>
      </c>
      <c r="P40" s="145"/>
      <c r="Q40" s="145"/>
      <c r="R40" s="146"/>
      <c r="S40" s="147"/>
      <c r="T40" s="147"/>
      <c r="U40" s="147"/>
      <c r="V40" s="147"/>
      <c r="W40" s="38">
        <f t="shared" si="3"/>
        <v>0</v>
      </c>
      <c r="X40" s="38">
        <f t="shared" si="4"/>
        <v>0</v>
      </c>
      <c r="Y40" s="38"/>
      <c r="Z40" s="169">
        <f t="shared" si="5"/>
        <v>0</v>
      </c>
      <c r="AA40" s="147"/>
      <c r="AB40" s="147"/>
      <c r="AC40" s="212">
        <f t="shared" si="11"/>
        <v>0</v>
      </c>
      <c r="AD40" s="147"/>
      <c r="AE40" s="147"/>
      <c r="AF40" s="147"/>
      <c r="AG40" s="381">
        <f t="shared" si="7"/>
        <v>0</v>
      </c>
      <c r="AH40" s="204"/>
      <c r="AI40" s="193"/>
      <c r="AJ40" s="147"/>
      <c r="AK40" s="171">
        <f t="shared" si="12"/>
        <v>0</v>
      </c>
      <c r="AL40" s="174">
        <f t="shared" si="9"/>
        <v>0</v>
      </c>
      <c r="AM40" s="459">
        <f t="shared" si="10"/>
        <v>0</v>
      </c>
    </row>
    <row r="41" spans="1:39" x14ac:dyDescent="0.25">
      <c r="A41" s="242">
        <v>30</v>
      </c>
      <c r="B41" s="16" t="s">
        <v>24</v>
      </c>
      <c r="C41" s="17" t="s">
        <v>12</v>
      </c>
      <c r="D41" s="463">
        <f>'Чт День 4 Нед 1'!AG41</f>
        <v>0</v>
      </c>
      <c r="E41" s="463"/>
      <c r="F41" s="144"/>
      <c r="G41" s="38"/>
      <c r="H41" s="144"/>
      <c r="I41" s="144"/>
      <c r="J41" s="144"/>
      <c r="K41" s="38"/>
      <c r="L41" s="38"/>
      <c r="M41" s="38">
        <f t="shared" si="0"/>
        <v>0</v>
      </c>
      <c r="N41" s="38">
        <f t="shared" si="1"/>
        <v>0</v>
      </c>
      <c r="O41" s="363">
        <f t="shared" si="2"/>
        <v>0</v>
      </c>
      <c r="P41" s="38"/>
      <c r="Q41" s="38"/>
      <c r="R41" s="144"/>
      <c r="S41" s="38"/>
      <c r="T41" s="38"/>
      <c r="U41" s="38"/>
      <c r="V41" s="38"/>
      <c r="W41" s="38">
        <f t="shared" si="3"/>
        <v>0</v>
      </c>
      <c r="X41" s="38">
        <f t="shared" si="4"/>
        <v>0</v>
      </c>
      <c r="Y41" s="38"/>
      <c r="Z41" s="169">
        <f t="shared" si="5"/>
        <v>0</v>
      </c>
      <c r="AA41" s="38"/>
      <c r="AB41" s="38"/>
      <c r="AC41" s="212">
        <f t="shared" si="11"/>
        <v>0</v>
      </c>
      <c r="AD41" s="38"/>
      <c r="AE41" s="38"/>
      <c r="AF41" s="38"/>
      <c r="AG41" s="381">
        <f t="shared" si="7"/>
        <v>0</v>
      </c>
      <c r="AH41" s="203"/>
      <c r="AI41" s="163"/>
      <c r="AJ41" s="38"/>
      <c r="AK41" s="171">
        <f t="shared" si="12"/>
        <v>0</v>
      </c>
      <c r="AL41" s="174">
        <f t="shared" si="9"/>
        <v>0</v>
      </c>
      <c r="AM41" s="459">
        <f t="shared" si="10"/>
        <v>0</v>
      </c>
    </row>
    <row r="42" spans="1:39" x14ac:dyDescent="0.25">
      <c r="A42" s="242">
        <v>31</v>
      </c>
      <c r="B42" s="19" t="s">
        <v>25</v>
      </c>
      <c r="C42" s="20" t="s">
        <v>12</v>
      </c>
      <c r="D42" s="463">
        <f>'Чт День 4 Нед 1'!AG42</f>
        <v>0</v>
      </c>
      <c r="E42" s="463"/>
      <c r="F42" s="144"/>
      <c r="G42" s="38"/>
      <c r="H42" s="144"/>
      <c r="I42" s="144"/>
      <c r="J42" s="144"/>
      <c r="K42" s="38"/>
      <c r="L42" s="38"/>
      <c r="M42" s="38">
        <f t="shared" si="0"/>
        <v>0</v>
      </c>
      <c r="N42" s="38">
        <f t="shared" si="1"/>
        <v>0</v>
      </c>
      <c r="O42" s="363">
        <f t="shared" si="2"/>
        <v>0</v>
      </c>
      <c r="P42" s="38"/>
      <c r="Q42" s="38"/>
      <c r="R42" s="144"/>
      <c r="S42" s="38"/>
      <c r="T42" s="38"/>
      <c r="U42" s="38"/>
      <c r="V42" s="38"/>
      <c r="W42" s="38">
        <f t="shared" si="3"/>
        <v>0</v>
      </c>
      <c r="X42" s="38">
        <f t="shared" si="4"/>
        <v>0</v>
      </c>
      <c r="Y42" s="38"/>
      <c r="Z42" s="169">
        <f t="shared" si="5"/>
        <v>0</v>
      </c>
      <c r="AA42" s="38"/>
      <c r="AB42" s="38"/>
      <c r="AC42" s="212">
        <f t="shared" si="11"/>
        <v>0</v>
      </c>
      <c r="AD42" s="38"/>
      <c r="AE42" s="38"/>
      <c r="AF42" s="38"/>
      <c r="AG42" s="381">
        <f t="shared" si="7"/>
        <v>0</v>
      </c>
      <c r="AH42" s="203"/>
      <c r="AI42" s="163"/>
      <c r="AJ42" s="38"/>
      <c r="AK42" s="171">
        <f t="shared" si="12"/>
        <v>0</v>
      </c>
      <c r="AL42" s="174">
        <f t="shared" si="9"/>
        <v>0</v>
      </c>
      <c r="AM42" s="459">
        <f t="shared" si="10"/>
        <v>0</v>
      </c>
    </row>
    <row r="43" spans="1:39" x14ac:dyDescent="0.25">
      <c r="A43" s="242">
        <v>32</v>
      </c>
      <c r="B43" s="19" t="s">
        <v>26</v>
      </c>
      <c r="C43" s="20" t="s">
        <v>12</v>
      </c>
      <c r="D43" s="463">
        <f>'Чт День 4 Нед 1'!AG43</f>
        <v>0</v>
      </c>
      <c r="E43" s="463"/>
      <c r="F43" s="144"/>
      <c r="G43" s="38"/>
      <c r="H43" s="144"/>
      <c r="I43" s="144"/>
      <c r="J43" s="144"/>
      <c r="K43" s="38"/>
      <c r="L43" s="38"/>
      <c r="M43" s="38">
        <f t="shared" si="0"/>
        <v>0</v>
      </c>
      <c r="N43" s="38">
        <f t="shared" si="1"/>
        <v>0</v>
      </c>
      <c r="O43" s="363">
        <f t="shared" si="2"/>
        <v>0</v>
      </c>
      <c r="P43" s="38"/>
      <c r="Q43" s="38"/>
      <c r="R43" s="144"/>
      <c r="S43" s="38"/>
      <c r="T43" s="38"/>
      <c r="U43" s="38"/>
      <c r="V43" s="38"/>
      <c r="W43" s="38">
        <f t="shared" si="3"/>
        <v>0</v>
      </c>
      <c r="X43" s="38">
        <f t="shared" si="4"/>
        <v>0</v>
      </c>
      <c r="Y43" s="38"/>
      <c r="Z43" s="169">
        <f t="shared" si="5"/>
        <v>0</v>
      </c>
      <c r="AA43" s="38"/>
      <c r="AB43" s="38"/>
      <c r="AC43" s="212">
        <f t="shared" si="11"/>
        <v>0</v>
      </c>
      <c r="AD43" s="38"/>
      <c r="AE43" s="38"/>
      <c r="AF43" s="38"/>
      <c r="AG43" s="381">
        <f t="shared" si="7"/>
        <v>0</v>
      </c>
      <c r="AH43" s="203"/>
      <c r="AI43" s="163"/>
      <c r="AJ43" s="38"/>
      <c r="AK43" s="171">
        <f t="shared" si="12"/>
        <v>0</v>
      </c>
      <c r="AL43" s="174">
        <f t="shared" si="9"/>
        <v>0</v>
      </c>
      <c r="AM43" s="459">
        <f t="shared" si="10"/>
        <v>0</v>
      </c>
    </row>
    <row r="44" spans="1:39" x14ac:dyDescent="0.25">
      <c r="A44" s="242">
        <v>33</v>
      </c>
      <c r="B44" s="19" t="s">
        <v>27</v>
      </c>
      <c r="C44" s="20" t="s">
        <v>12</v>
      </c>
      <c r="D44" s="463">
        <f>'Чт День 4 Нед 1'!AG44</f>
        <v>0</v>
      </c>
      <c r="E44" s="463"/>
      <c r="F44" s="144"/>
      <c r="G44" s="38"/>
      <c r="H44" s="144"/>
      <c r="I44" s="144"/>
      <c r="J44" s="144"/>
      <c r="K44" s="38"/>
      <c r="L44" s="38"/>
      <c r="M44" s="38">
        <f t="shared" si="0"/>
        <v>0</v>
      </c>
      <c r="N44" s="38">
        <f t="shared" si="1"/>
        <v>0</v>
      </c>
      <c r="O44" s="363">
        <f t="shared" si="2"/>
        <v>0</v>
      </c>
      <c r="P44" s="38"/>
      <c r="Q44" s="38"/>
      <c r="R44" s="144"/>
      <c r="S44" s="38"/>
      <c r="T44" s="38"/>
      <c r="U44" s="38"/>
      <c r="V44" s="38"/>
      <c r="W44" s="38">
        <f t="shared" si="3"/>
        <v>0</v>
      </c>
      <c r="X44" s="38">
        <f t="shared" si="4"/>
        <v>0</v>
      </c>
      <c r="Y44" s="38"/>
      <c r="Z44" s="169">
        <f t="shared" si="5"/>
        <v>0</v>
      </c>
      <c r="AA44" s="38"/>
      <c r="AB44" s="38"/>
      <c r="AC44" s="212">
        <f t="shared" si="11"/>
        <v>0</v>
      </c>
      <c r="AD44" s="38"/>
      <c r="AE44" s="38"/>
      <c r="AF44" s="38"/>
      <c r="AG44" s="381">
        <f t="shared" si="7"/>
        <v>0</v>
      </c>
      <c r="AH44" s="203"/>
      <c r="AI44" s="163"/>
      <c r="AJ44" s="38"/>
      <c r="AK44" s="171">
        <f t="shared" si="12"/>
        <v>0</v>
      </c>
      <c r="AL44" s="174">
        <f t="shared" si="9"/>
        <v>0</v>
      </c>
      <c r="AM44" s="459">
        <f t="shared" si="10"/>
        <v>0</v>
      </c>
    </row>
    <row r="45" spans="1:39" x14ac:dyDescent="0.25">
      <c r="A45" s="242">
        <v>34</v>
      </c>
      <c r="B45" s="16" t="s">
        <v>28</v>
      </c>
      <c r="C45" s="17" t="s">
        <v>12</v>
      </c>
      <c r="D45" s="463">
        <f>'Чт День 4 Нед 1'!AG45</f>
        <v>0</v>
      </c>
      <c r="E45" s="463"/>
      <c r="F45" s="144"/>
      <c r="G45" s="38"/>
      <c r="H45" s="144"/>
      <c r="I45" s="144"/>
      <c r="J45" s="144"/>
      <c r="K45" s="38"/>
      <c r="L45" s="38"/>
      <c r="M45" s="38">
        <f t="shared" si="0"/>
        <v>0</v>
      </c>
      <c r="N45" s="38">
        <f t="shared" si="1"/>
        <v>0</v>
      </c>
      <c r="O45" s="363">
        <f t="shared" si="2"/>
        <v>0</v>
      </c>
      <c r="P45" s="38"/>
      <c r="Q45" s="38"/>
      <c r="R45" s="144"/>
      <c r="S45" s="38"/>
      <c r="T45" s="38"/>
      <c r="U45" s="38"/>
      <c r="V45" s="38"/>
      <c r="W45" s="38">
        <f t="shared" si="3"/>
        <v>0</v>
      </c>
      <c r="X45" s="38">
        <f t="shared" si="4"/>
        <v>0</v>
      </c>
      <c r="Y45" s="38"/>
      <c r="Z45" s="169">
        <f t="shared" si="5"/>
        <v>0</v>
      </c>
      <c r="AA45" s="38"/>
      <c r="AB45" s="38"/>
      <c r="AC45" s="212">
        <f t="shared" si="11"/>
        <v>0</v>
      </c>
      <c r="AD45" s="38"/>
      <c r="AE45" s="38"/>
      <c r="AF45" s="38"/>
      <c r="AG45" s="381">
        <f t="shared" si="7"/>
        <v>0</v>
      </c>
      <c r="AH45" s="203"/>
      <c r="AI45" s="163"/>
      <c r="AJ45" s="38"/>
      <c r="AK45" s="171">
        <f t="shared" si="12"/>
        <v>0</v>
      </c>
      <c r="AL45" s="174">
        <f t="shared" si="9"/>
        <v>0</v>
      </c>
      <c r="AM45" s="459">
        <f t="shared" si="10"/>
        <v>0</v>
      </c>
    </row>
    <row r="46" spans="1:39" x14ac:dyDescent="0.25">
      <c r="A46" s="242">
        <v>35</v>
      </c>
      <c r="B46" s="16" t="s">
        <v>29</v>
      </c>
      <c r="C46" s="17" t="s">
        <v>12</v>
      </c>
      <c r="D46" s="463">
        <f>'Чт День 4 Нед 1'!AG46</f>
        <v>0</v>
      </c>
      <c r="E46" s="463"/>
      <c r="F46" s="144"/>
      <c r="G46" s="38"/>
      <c r="H46" s="144"/>
      <c r="I46" s="144"/>
      <c r="J46" s="144">
        <v>7.3999999999999996E-2</v>
      </c>
      <c r="K46" s="38"/>
      <c r="L46" s="38"/>
      <c r="M46" s="38">
        <f t="shared" si="0"/>
        <v>0</v>
      </c>
      <c r="N46" s="38">
        <f t="shared" si="1"/>
        <v>0</v>
      </c>
      <c r="O46" s="363">
        <f t="shared" si="2"/>
        <v>0</v>
      </c>
      <c r="P46" s="38"/>
      <c r="Q46" s="38"/>
      <c r="R46" s="144"/>
      <c r="S46" s="38">
        <v>8.3000000000000004E-2</v>
      </c>
      <c r="T46" s="38"/>
      <c r="U46" s="38"/>
      <c r="V46" s="38"/>
      <c r="W46" s="38">
        <f t="shared" si="3"/>
        <v>0</v>
      </c>
      <c r="X46" s="38">
        <f t="shared" si="4"/>
        <v>0</v>
      </c>
      <c r="Y46" s="38"/>
      <c r="Z46" s="169">
        <f t="shared" si="5"/>
        <v>0</v>
      </c>
      <c r="AA46" s="38"/>
      <c r="AB46" s="38"/>
      <c r="AC46" s="212">
        <f t="shared" si="11"/>
        <v>0</v>
      </c>
      <c r="AD46" s="38"/>
      <c r="AE46" s="38"/>
      <c r="AF46" s="38"/>
      <c r="AG46" s="381">
        <f t="shared" si="7"/>
        <v>0</v>
      </c>
      <c r="AH46" s="203"/>
      <c r="AI46" s="163"/>
      <c r="AJ46" s="38"/>
      <c r="AK46" s="171">
        <f t="shared" si="12"/>
        <v>0</v>
      </c>
      <c r="AL46" s="174">
        <f t="shared" si="9"/>
        <v>0</v>
      </c>
      <c r="AM46" s="459">
        <f t="shared" si="10"/>
        <v>0</v>
      </c>
    </row>
    <row r="47" spans="1:39" x14ac:dyDescent="0.25">
      <c r="A47" s="242">
        <v>36</v>
      </c>
      <c r="B47" s="16" t="s">
        <v>30</v>
      </c>
      <c r="C47" s="17" t="s">
        <v>12</v>
      </c>
      <c r="D47" s="463">
        <f>'Чт День 4 Нед 1'!AG47</f>
        <v>0</v>
      </c>
      <c r="E47" s="463"/>
      <c r="F47" s="144"/>
      <c r="G47" s="38"/>
      <c r="H47" s="144"/>
      <c r="I47" s="144"/>
      <c r="J47" s="144"/>
      <c r="K47" s="38"/>
      <c r="L47" s="38"/>
      <c r="M47" s="38">
        <f t="shared" si="0"/>
        <v>0</v>
      </c>
      <c r="N47" s="38">
        <f t="shared" si="1"/>
        <v>0</v>
      </c>
      <c r="O47" s="363">
        <f t="shared" si="2"/>
        <v>0</v>
      </c>
      <c r="P47" s="38"/>
      <c r="Q47" s="38"/>
      <c r="R47" s="144"/>
      <c r="S47" s="38"/>
      <c r="T47" s="38"/>
      <c r="U47" s="38"/>
      <c r="V47" s="38"/>
      <c r="W47" s="38">
        <f t="shared" si="3"/>
        <v>0</v>
      </c>
      <c r="X47" s="38">
        <f t="shared" si="4"/>
        <v>0</v>
      </c>
      <c r="Y47" s="38"/>
      <c r="Z47" s="169">
        <f t="shared" si="5"/>
        <v>0</v>
      </c>
      <c r="AA47" s="38"/>
      <c r="AB47" s="38"/>
      <c r="AC47" s="212">
        <f t="shared" si="11"/>
        <v>0</v>
      </c>
      <c r="AD47" s="170">
        <v>2.8000000000000001E-2</v>
      </c>
      <c r="AE47" s="38"/>
      <c r="AF47" s="38"/>
      <c r="AG47" s="381">
        <f t="shared" si="7"/>
        <v>0</v>
      </c>
      <c r="AH47" s="203"/>
      <c r="AI47" s="163"/>
      <c r="AJ47" s="38"/>
      <c r="AK47" s="171">
        <f t="shared" si="12"/>
        <v>0</v>
      </c>
      <c r="AL47" s="174">
        <f t="shared" si="9"/>
        <v>0</v>
      </c>
      <c r="AM47" s="459">
        <f t="shared" si="10"/>
        <v>0</v>
      </c>
    </row>
    <row r="48" spans="1:39" x14ac:dyDescent="0.25">
      <c r="A48" s="242">
        <v>37</v>
      </c>
      <c r="B48" s="16" t="s">
        <v>31</v>
      </c>
      <c r="C48" s="17" t="s">
        <v>12</v>
      </c>
      <c r="D48" s="463">
        <f>'Чт День 4 Нед 1'!AG48</f>
        <v>0</v>
      </c>
      <c r="E48" s="463"/>
      <c r="F48" s="144"/>
      <c r="G48" s="38"/>
      <c r="H48" s="144"/>
      <c r="I48" s="144"/>
      <c r="J48" s="144"/>
      <c r="K48" s="38"/>
      <c r="L48" s="38"/>
      <c r="M48" s="38">
        <f t="shared" si="0"/>
        <v>0</v>
      </c>
      <c r="N48" s="38">
        <f t="shared" si="1"/>
        <v>0</v>
      </c>
      <c r="O48" s="363">
        <f t="shared" si="2"/>
        <v>0</v>
      </c>
      <c r="P48" s="38"/>
      <c r="Q48" s="38"/>
      <c r="R48" s="144"/>
      <c r="S48" s="38"/>
      <c r="T48" s="38"/>
      <c r="U48" s="38"/>
      <c r="V48" s="38"/>
      <c r="W48" s="38">
        <f t="shared" si="3"/>
        <v>0</v>
      </c>
      <c r="X48" s="38">
        <f t="shared" si="4"/>
        <v>0</v>
      </c>
      <c r="Y48" s="38"/>
      <c r="Z48" s="169">
        <f t="shared" si="5"/>
        <v>0</v>
      </c>
      <c r="AA48" s="38"/>
      <c r="AB48" s="38"/>
      <c r="AC48" s="212">
        <f t="shared" si="11"/>
        <v>0</v>
      </c>
      <c r="AD48" s="38"/>
      <c r="AE48" s="38"/>
      <c r="AF48" s="38"/>
      <c r="AG48" s="381">
        <f t="shared" si="7"/>
        <v>0</v>
      </c>
      <c r="AH48" s="203"/>
      <c r="AI48" s="163"/>
      <c r="AJ48" s="38"/>
      <c r="AK48" s="171">
        <f t="shared" si="12"/>
        <v>0</v>
      </c>
      <c r="AL48" s="174">
        <f t="shared" si="9"/>
        <v>0</v>
      </c>
      <c r="AM48" s="459">
        <f t="shared" si="10"/>
        <v>0</v>
      </c>
    </row>
    <row r="49" spans="1:39" x14ac:dyDescent="0.25">
      <c r="A49" s="242">
        <v>38</v>
      </c>
      <c r="B49" s="16" t="s">
        <v>32</v>
      </c>
      <c r="C49" s="17" t="s">
        <v>12</v>
      </c>
      <c r="D49" s="463">
        <f>'Чт День 4 Нед 1'!AG49</f>
        <v>0</v>
      </c>
      <c r="E49" s="463"/>
      <c r="F49" s="144"/>
      <c r="G49" s="38"/>
      <c r="H49" s="144"/>
      <c r="I49" s="144"/>
      <c r="J49" s="144"/>
      <c r="K49" s="38"/>
      <c r="L49" s="38"/>
      <c r="M49" s="38">
        <f t="shared" si="0"/>
        <v>0</v>
      </c>
      <c r="N49" s="38">
        <f t="shared" si="1"/>
        <v>0</v>
      </c>
      <c r="O49" s="363">
        <f t="shared" si="2"/>
        <v>0</v>
      </c>
      <c r="P49" s="38"/>
      <c r="Q49" s="38"/>
      <c r="R49" s="144"/>
      <c r="S49" s="38"/>
      <c r="T49" s="38"/>
      <c r="U49" s="38"/>
      <c r="V49" s="38"/>
      <c r="W49" s="38">
        <f t="shared" si="3"/>
        <v>0</v>
      </c>
      <c r="X49" s="38">
        <f t="shared" si="4"/>
        <v>0</v>
      </c>
      <c r="Y49" s="38"/>
      <c r="Z49" s="169">
        <f t="shared" si="5"/>
        <v>0</v>
      </c>
      <c r="AA49" s="38"/>
      <c r="AB49" s="38"/>
      <c r="AC49" s="212">
        <f t="shared" si="11"/>
        <v>0</v>
      </c>
      <c r="AD49" s="38"/>
      <c r="AE49" s="38"/>
      <c r="AF49" s="38"/>
      <c r="AG49" s="381">
        <f t="shared" si="7"/>
        <v>0</v>
      </c>
      <c r="AH49" s="203"/>
      <c r="AI49" s="163"/>
      <c r="AJ49" s="38"/>
      <c r="AK49" s="171">
        <f t="shared" si="12"/>
        <v>0</v>
      </c>
      <c r="AL49" s="174">
        <f t="shared" si="9"/>
        <v>0</v>
      </c>
      <c r="AM49" s="459">
        <f t="shared" si="10"/>
        <v>0</v>
      </c>
    </row>
    <row r="50" spans="1:39" x14ac:dyDescent="0.25">
      <c r="A50" s="242">
        <v>39</v>
      </c>
      <c r="B50" s="16" t="s">
        <v>33</v>
      </c>
      <c r="C50" s="17" t="s">
        <v>12</v>
      </c>
      <c r="D50" s="463">
        <f>'Чт День 4 Нед 1'!AG50</f>
        <v>0</v>
      </c>
      <c r="E50" s="463"/>
      <c r="F50" s="144"/>
      <c r="G50" s="38"/>
      <c r="H50" s="144"/>
      <c r="I50" s="144"/>
      <c r="J50" s="144"/>
      <c r="K50" s="38"/>
      <c r="L50" s="38"/>
      <c r="M50" s="38">
        <f t="shared" si="0"/>
        <v>0</v>
      </c>
      <c r="N50" s="38">
        <f t="shared" si="1"/>
        <v>0</v>
      </c>
      <c r="O50" s="363">
        <f t="shared" si="2"/>
        <v>0</v>
      </c>
      <c r="P50" s="38"/>
      <c r="Q50" s="38"/>
      <c r="R50" s="144"/>
      <c r="S50" s="38"/>
      <c r="T50" s="38"/>
      <c r="U50" s="38"/>
      <c r="V50" s="38"/>
      <c r="W50" s="38">
        <f t="shared" si="3"/>
        <v>0</v>
      </c>
      <c r="X50" s="38">
        <f t="shared" si="4"/>
        <v>0</v>
      </c>
      <c r="Y50" s="38"/>
      <c r="Z50" s="169">
        <f t="shared" si="5"/>
        <v>0</v>
      </c>
      <c r="AA50" s="38"/>
      <c r="AB50" s="38"/>
      <c r="AC50" s="212">
        <f t="shared" si="11"/>
        <v>0</v>
      </c>
      <c r="AD50" s="38"/>
      <c r="AE50" s="38"/>
      <c r="AF50" s="38"/>
      <c r="AG50" s="381">
        <f t="shared" si="7"/>
        <v>0</v>
      </c>
      <c r="AH50" s="203"/>
      <c r="AI50" s="163"/>
      <c r="AJ50" s="38"/>
      <c r="AK50" s="171">
        <f t="shared" si="12"/>
        <v>0</v>
      </c>
      <c r="AL50" s="174">
        <f t="shared" si="9"/>
        <v>0</v>
      </c>
      <c r="AM50" s="459">
        <f t="shared" si="10"/>
        <v>0</v>
      </c>
    </row>
    <row r="51" spans="1:39" x14ac:dyDescent="0.25">
      <c r="A51" s="242">
        <v>40</v>
      </c>
      <c r="B51" s="16" t="s">
        <v>34</v>
      </c>
      <c r="C51" s="17" t="s">
        <v>12</v>
      </c>
      <c r="D51" s="463">
        <f>'Чт День 4 Нед 1'!AG51</f>
        <v>0</v>
      </c>
      <c r="E51" s="463"/>
      <c r="F51" s="144"/>
      <c r="G51" s="38"/>
      <c r="H51" s="144"/>
      <c r="I51" s="144"/>
      <c r="J51" s="144"/>
      <c r="K51" s="38"/>
      <c r="L51" s="38"/>
      <c r="M51" s="38">
        <f t="shared" si="0"/>
        <v>0</v>
      </c>
      <c r="N51" s="38">
        <f t="shared" si="1"/>
        <v>0</v>
      </c>
      <c r="O51" s="363">
        <f>N51+M51</f>
        <v>0</v>
      </c>
      <c r="P51" s="38"/>
      <c r="Q51" s="38"/>
      <c r="R51" s="144"/>
      <c r="S51" s="38"/>
      <c r="T51" s="38"/>
      <c r="U51" s="38"/>
      <c r="V51" s="38"/>
      <c r="W51" s="38">
        <f t="shared" si="3"/>
        <v>0</v>
      </c>
      <c r="X51" s="38">
        <f t="shared" si="4"/>
        <v>0</v>
      </c>
      <c r="Y51" s="38"/>
      <c r="Z51" s="169">
        <f>Y51+W51+X51</f>
        <v>0</v>
      </c>
      <c r="AA51" s="38"/>
      <c r="AB51" s="38"/>
      <c r="AC51" s="212">
        <f t="shared" si="11"/>
        <v>0</v>
      </c>
      <c r="AD51" s="38"/>
      <c r="AE51" s="38"/>
      <c r="AF51" s="38"/>
      <c r="AG51" s="381">
        <f t="shared" si="7"/>
        <v>0</v>
      </c>
      <c r="AH51" s="203"/>
      <c r="AI51" s="163"/>
      <c r="AJ51" s="144"/>
      <c r="AK51" s="171">
        <f t="shared" si="12"/>
        <v>0</v>
      </c>
      <c r="AL51" s="174">
        <f t="shared" si="9"/>
        <v>0</v>
      </c>
      <c r="AM51" s="459">
        <f t="shared" si="10"/>
        <v>0</v>
      </c>
    </row>
    <row r="52" spans="1:39" x14ac:dyDescent="0.25">
      <c r="A52" s="242">
        <v>41</v>
      </c>
      <c r="B52" s="19" t="s">
        <v>35</v>
      </c>
      <c r="C52" s="20" t="s">
        <v>12</v>
      </c>
      <c r="D52" s="463">
        <f>'Чт День 4 Нед 1'!AG52</f>
        <v>0</v>
      </c>
      <c r="E52" s="463"/>
      <c r="F52" s="144"/>
      <c r="G52" s="38"/>
      <c r="H52" s="144"/>
      <c r="I52" s="144">
        <v>5.0000000000000001E-3</v>
      </c>
      <c r="J52" s="144"/>
      <c r="K52" s="38"/>
      <c r="L52" s="38"/>
      <c r="M52" s="38">
        <f t="shared" si="0"/>
        <v>0</v>
      </c>
      <c r="N52" s="38">
        <f t="shared" si="1"/>
        <v>0</v>
      </c>
      <c r="O52" s="363">
        <f t="shared" si="2"/>
        <v>0</v>
      </c>
      <c r="P52" s="38"/>
      <c r="Q52" s="38"/>
      <c r="R52" s="144">
        <v>5.0000000000000001E-3</v>
      </c>
      <c r="S52" s="38"/>
      <c r="T52" s="38"/>
      <c r="U52" s="38"/>
      <c r="V52" s="38"/>
      <c r="W52" s="38">
        <f t="shared" si="3"/>
        <v>0</v>
      </c>
      <c r="X52" s="38">
        <f t="shared" si="4"/>
        <v>0</v>
      </c>
      <c r="Y52" s="38"/>
      <c r="Z52" s="169">
        <f t="shared" si="5"/>
        <v>0</v>
      </c>
      <c r="AA52" s="38"/>
      <c r="AB52" s="38"/>
      <c r="AC52" s="212">
        <f t="shared" si="11"/>
        <v>0</v>
      </c>
      <c r="AD52" s="38"/>
      <c r="AE52" s="38"/>
      <c r="AF52" s="38"/>
      <c r="AG52" s="381">
        <f t="shared" si="7"/>
        <v>0</v>
      </c>
      <c r="AH52" s="203">
        <v>0.02</v>
      </c>
      <c r="AI52" s="163"/>
      <c r="AJ52" s="38"/>
      <c r="AK52" s="171">
        <f t="shared" si="12"/>
        <v>0</v>
      </c>
      <c r="AL52" s="174">
        <f t="shared" si="9"/>
        <v>0</v>
      </c>
      <c r="AM52" s="459">
        <f t="shared" si="10"/>
        <v>0</v>
      </c>
    </row>
    <row r="53" spans="1:39" x14ac:dyDescent="0.25">
      <c r="A53" s="242">
        <v>42</v>
      </c>
      <c r="B53" s="22" t="s">
        <v>39</v>
      </c>
      <c r="C53" s="23" t="s">
        <v>12</v>
      </c>
      <c r="D53" s="463">
        <f>'Чт День 4 Нед 1'!AG53</f>
        <v>0</v>
      </c>
      <c r="E53" s="464"/>
      <c r="F53" s="144"/>
      <c r="G53" s="38"/>
      <c r="H53" s="144"/>
      <c r="I53" s="144"/>
      <c r="J53" s="144"/>
      <c r="K53" s="38"/>
      <c r="L53" s="38"/>
      <c r="M53" s="38">
        <f t="shared" si="0"/>
        <v>0</v>
      </c>
      <c r="N53" s="38">
        <f t="shared" si="1"/>
        <v>0</v>
      </c>
      <c r="O53" s="363">
        <f t="shared" si="2"/>
        <v>0</v>
      </c>
      <c r="P53" s="38"/>
      <c r="Q53" s="38"/>
      <c r="R53" s="144"/>
      <c r="S53" s="38"/>
      <c r="T53" s="38"/>
      <c r="U53" s="38"/>
      <c r="V53" s="38"/>
      <c r="W53" s="38">
        <f t="shared" si="3"/>
        <v>0</v>
      </c>
      <c r="X53" s="38">
        <f t="shared" si="4"/>
        <v>0</v>
      </c>
      <c r="Y53" s="38"/>
      <c r="Z53" s="169">
        <f t="shared" si="5"/>
        <v>0</v>
      </c>
      <c r="AA53" s="38"/>
      <c r="AB53" s="38"/>
      <c r="AC53" s="212">
        <f t="shared" si="11"/>
        <v>0</v>
      </c>
      <c r="AD53" s="38"/>
      <c r="AE53" s="38"/>
      <c r="AF53" s="38"/>
      <c r="AG53" s="381">
        <f t="shared" si="7"/>
        <v>0</v>
      </c>
      <c r="AH53" s="203"/>
      <c r="AI53" s="163"/>
      <c r="AJ53" s="38"/>
      <c r="AK53" s="171">
        <f t="shared" si="12"/>
        <v>0</v>
      </c>
      <c r="AL53" s="174">
        <f t="shared" si="9"/>
        <v>0</v>
      </c>
      <c r="AM53" s="459">
        <f t="shared" si="10"/>
        <v>0</v>
      </c>
    </row>
    <row r="54" spans="1:39" x14ac:dyDescent="0.25">
      <c r="A54" s="242">
        <v>43</v>
      </c>
      <c r="B54" s="19" t="s">
        <v>189</v>
      </c>
      <c r="C54" s="20" t="s">
        <v>12</v>
      </c>
      <c r="D54" s="463">
        <f>'Чт День 4 Нед 1'!AG54</f>
        <v>0</v>
      </c>
      <c r="E54" s="463"/>
      <c r="F54" s="144"/>
      <c r="G54" s="38"/>
      <c r="H54" s="144"/>
      <c r="I54" s="144"/>
      <c r="J54" s="144"/>
      <c r="K54" s="38"/>
      <c r="L54" s="38"/>
      <c r="M54" s="38">
        <f t="shared" si="0"/>
        <v>0</v>
      </c>
      <c r="N54" s="38">
        <f t="shared" si="1"/>
        <v>0</v>
      </c>
      <c r="O54" s="363">
        <f t="shared" si="2"/>
        <v>0</v>
      </c>
      <c r="P54" s="38"/>
      <c r="Q54" s="38"/>
      <c r="R54" s="144"/>
      <c r="S54" s="38"/>
      <c r="T54" s="38"/>
      <c r="U54" s="38"/>
      <c r="V54" s="38"/>
      <c r="W54" s="38">
        <f t="shared" si="3"/>
        <v>0</v>
      </c>
      <c r="X54" s="38">
        <f t="shared" si="4"/>
        <v>0</v>
      </c>
      <c r="Y54" s="38"/>
      <c r="Z54" s="169">
        <f t="shared" si="5"/>
        <v>0</v>
      </c>
      <c r="AA54" s="38"/>
      <c r="AB54" s="38"/>
      <c r="AC54" s="212">
        <f t="shared" si="11"/>
        <v>0</v>
      </c>
      <c r="AD54" s="38"/>
      <c r="AE54" s="38"/>
      <c r="AF54" s="38"/>
      <c r="AG54" s="381">
        <f t="shared" si="7"/>
        <v>0</v>
      </c>
      <c r="AH54" s="203"/>
      <c r="AI54" s="163"/>
      <c r="AJ54" s="38"/>
      <c r="AK54" s="171">
        <f t="shared" si="12"/>
        <v>0</v>
      </c>
      <c r="AL54" s="174">
        <f t="shared" si="9"/>
        <v>0</v>
      </c>
      <c r="AM54" s="459">
        <f t="shared" si="10"/>
        <v>0</v>
      </c>
    </row>
    <row r="55" spans="1:39" x14ac:dyDescent="0.25">
      <c r="A55" s="242">
        <v>44</v>
      </c>
      <c r="B55" s="16" t="s">
        <v>36</v>
      </c>
      <c r="C55" s="17" t="s">
        <v>12</v>
      </c>
      <c r="D55" s="463">
        <f>'Чт День 4 Нед 1'!AG55</f>
        <v>0</v>
      </c>
      <c r="E55" s="463"/>
      <c r="F55" s="144"/>
      <c r="G55" s="38"/>
      <c r="H55" s="144"/>
      <c r="I55" s="144">
        <v>7.0000000000000001E-3</v>
      </c>
      <c r="J55" s="144"/>
      <c r="K55" s="38"/>
      <c r="L55" s="38"/>
      <c r="M55" s="38">
        <f t="shared" si="0"/>
        <v>0</v>
      </c>
      <c r="N55" s="38">
        <f t="shared" si="1"/>
        <v>0</v>
      </c>
      <c r="O55" s="363">
        <f t="shared" si="2"/>
        <v>0</v>
      </c>
      <c r="P55" s="38"/>
      <c r="Q55" s="38"/>
      <c r="R55" s="144">
        <v>7.0000000000000001E-3</v>
      </c>
      <c r="S55" s="38"/>
      <c r="T55" s="38"/>
      <c r="U55" s="38"/>
      <c r="V55" s="38"/>
      <c r="W55" s="38">
        <f t="shared" si="3"/>
        <v>0</v>
      </c>
      <c r="X55" s="38">
        <f t="shared" si="4"/>
        <v>0</v>
      </c>
      <c r="Y55" s="38"/>
      <c r="Z55" s="169">
        <f t="shared" si="5"/>
        <v>0</v>
      </c>
      <c r="AA55" s="38"/>
      <c r="AB55" s="38"/>
      <c r="AC55" s="212">
        <f t="shared" si="11"/>
        <v>0</v>
      </c>
      <c r="AD55" s="38"/>
      <c r="AE55" s="38"/>
      <c r="AF55" s="38"/>
      <c r="AG55" s="381">
        <f t="shared" si="7"/>
        <v>0</v>
      </c>
      <c r="AH55" s="203"/>
      <c r="AI55" s="163"/>
      <c r="AJ55" s="38"/>
      <c r="AK55" s="171">
        <f t="shared" si="12"/>
        <v>0</v>
      </c>
      <c r="AL55" s="174">
        <f t="shared" si="9"/>
        <v>0</v>
      </c>
      <c r="AM55" s="459">
        <f t="shared" si="10"/>
        <v>0</v>
      </c>
    </row>
    <row r="56" spans="1:39" x14ac:dyDescent="0.25">
      <c r="A56" s="242">
        <v>45</v>
      </c>
      <c r="B56" s="16" t="s">
        <v>37</v>
      </c>
      <c r="C56" s="17" t="s">
        <v>12</v>
      </c>
      <c r="D56" s="463">
        <f>'Чт День 4 Нед 1'!AG56</f>
        <v>0</v>
      </c>
      <c r="E56" s="463"/>
      <c r="F56" s="144"/>
      <c r="G56" s="38"/>
      <c r="H56" s="144"/>
      <c r="I56" s="144"/>
      <c r="J56" s="144"/>
      <c r="K56" s="212">
        <v>0.02</v>
      </c>
      <c r="L56" s="38"/>
      <c r="M56" s="38">
        <f t="shared" si="0"/>
        <v>0</v>
      </c>
      <c r="N56" s="38">
        <f t="shared" si="1"/>
        <v>0</v>
      </c>
      <c r="O56" s="363">
        <f t="shared" si="2"/>
        <v>0</v>
      </c>
      <c r="P56" s="38"/>
      <c r="Q56" s="38"/>
      <c r="R56" s="144"/>
      <c r="S56" s="38"/>
      <c r="T56" s="38">
        <v>0.02</v>
      </c>
      <c r="U56" s="38"/>
      <c r="V56" s="38"/>
      <c r="W56" s="38">
        <f t="shared" si="3"/>
        <v>0</v>
      </c>
      <c r="X56" s="38">
        <f t="shared" si="4"/>
        <v>0</v>
      </c>
      <c r="Y56" s="38"/>
      <c r="Z56" s="169">
        <f t="shared" si="5"/>
        <v>0</v>
      </c>
      <c r="AA56" s="38"/>
      <c r="AB56" s="212">
        <v>0.01</v>
      </c>
      <c r="AC56" s="212">
        <f t="shared" si="11"/>
        <v>0</v>
      </c>
      <c r="AD56" s="170">
        <v>5.0000000000000001E-4</v>
      </c>
      <c r="AE56" s="434">
        <v>0.01</v>
      </c>
      <c r="AF56" s="38"/>
      <c r="AG56" s="381">
        <f t="shared" si="7"/>
        <v>0</v>
      </c>
      <c r="AH56" s="203"/>
      <c r="AI56" s="231">
        <v>0.01</v>
      </c>
      <c r="AJ56" s="38"/>
      <c r="AK56" s="171">
        <f t="shared" si="12"/>
        <v>0</v>
      </c>
      <c r="AL56" s="174">
        <f t="shared" si="9"/>
        <v>0</v>
      </c>
      <c r="AM56" s="459">
        <f t="shared" si="10"/>
        <v>0</v>
      </c>
    </row>
    <row r="57" spans="1:39" x14ac:dyDescent="0.25">
      <c r="A57" s="242">
        <v>46</v>
      </c>
      <c r="B57" s="16" t="s">
        <v>38</v>
      </c>
      <c r="C57" s="17" t="s">
        <v>12</v>
      </c>
      <c r="D57" s="463">
        <f>'Чт День 4 Нед 1'!AG57</f>
        <v>0</v>
      </c>
      <c r="E57" s="463"/>
      <c r="F57" s="144"/>
      <c r="G57" s="38"/>
      <c r="H57" s="435">
        <v>2.9999999999999997E-4</v>
      </c>
      <c r="I57" s="144">
        <v>4.0000000000000002E-4</v>
      </c>
      <c r="J57" s="144">
        <v>1E-3</v>
      </c>
      <c r="K57" s="38"/>
      <c r="L57" s="38"/>
      <c r="M57" s="38">
        <f t="shared" si="0"/>
        <v>0</v>
      </c>
      <c r="N57" s="38">
        <f t="shared" si="1"/>
        <v>0</v>
      </c>
      <c r="O57" s="363">
        <f t="shared" si="2"/>
        <v>0</v>
      </c>
      <c r="P57" s="38"/>
      <c r="Q57" s="434">
        <v>4.0000000000000002E-4</v>
      </c>
      <c r="R57" s="144">
        <v>4.0000000000000002E-4</v>
      </c>
      <c r="S57" s="38">
        <v>2E-3</v>
      </c>
      <c r="T57" s="38"/>
      <c r="U57" s="38"/>
      <c r="V57" s="38"/>
      <c r="W57" s="38">
        <f t="shared" si="3"/>
        <v>0</v>
      </c>
      <c r="X57" s="38">
        <f t="shared" si="4"/>
        <v>0</v>
      </c>
      <c r="Y57" s="38"/>
      <c r="Z57" s="169">
        <f t="shared" si="5"/>
        <v>0</v>
      </c>
      <c r="AA57" s="38"/>
      <c r="AB57" s="38"/>
      <c r="AC57" s="212">
        <f t="shared" si="11"/>
        <v>0</v>
      </c>
      <c r="AD57" s="170">
        <v>2.9999999999999997E-4</v>
      </c>
      <c r="AE57" s="38"/>
      <c r="AF57" s="38"/>
      <c r="AG57" s="381">
        <f t="shared" si="7"/>
        <v>0</v>
      </c>
      <c r="AH57" s="203">
        <v>8.0000000000000004E-4</v>
      </c>
      <c r="AI57" s="163"/>
      <c r="AJ57" s="38"/>
      <c r="AK57" s="171">
        <f t="shared" si="12"/>
        <v>0</v>
      </c>
      <c r="AL57" s="174">
        <f t="shared" si="9"/>
        <v>0</v>
      </c>
      <c r="AM57" s="459">
        <f t="shared" si="10"/>
        <v>0</v>
      </c>
    </row>
    <row r="58" spans="1:39" x14ac:dyDescent="0.25">
      <c r="A58" s="242">
        <v>47</v>
      </c>
      <c r="B58" s="16" t="s">
        <v>14</v>
      </c>
      <c r="C58" s="17" t="s">
        <v>12</v>
      </c>
      <c r="D58" s="463">
        <f>'Чт День 4 Нед 1'!AG58</f>
        <v>0</v>
      </c>
      <c r="E58" s="463"/>
      <c r="F58" s="144"/>
      <c r="G58" s="38"/>
      <c r="H58" s="144"/>
      <c r="I58" s="144"/>
      <c r="J58" s="144"/>
      <c r="K58" s="38"/>
      <c r="L58" s="38"/>
      <c r="M58" s="38">
        <f t="shared" si="0"/>
        <v>0</v>
      </c>
      <c r="N58" s="38">
        <f t="shared" si="1"/>
        <v>0</v>
      </c>
      <c r="O58" s="363">
        <f t="shared" si="2"/>
        <v>0</v>
      </c>
      <c r="P58" s="38"/>
      <c r="Q58" s="38"/>
      <c r="R58" s="144"/>
      <c r="S58" s="38"/>
      <c r="T58" s="38"/>
      <c r="U58" s="38"/>
      <c r="V58" s="38"/>
      <c r="W58" s="38">
        <f t="shared" si="3"/>
        <v>0</v>
      </c>
      <c r="X58" s="38">
        <f t="shared" si="4"/>
        <v>0</v>
      </c>
      <c r="Y58" s="38"/>
      <c r="Z58" s="169">
        <f t="shared" si="5"/>
        <v>0</v>
      </c>
      <c r="AA58" s="38"/>
      <c r="AB58" s="38"/>
      <c r="AC58" s="212">
        <f t="shared" si="11"/>
        <v>0</v>
      </c>
      <c r="AD58" s="38"/>
      <c r="AE58" s="38"/>
      <c r="AF58" s="38"/>
      <c r="AG58" s="381">
        <f t="shared" si="7"/>
        <v>0</v>
      </c>
      <c r="AH58" s="203"/>
      <c r="AI58" s="163"/>
      <c r="AJ58" s="38"/>
      <c r="AK58" s="171">
        <f t="shared" si="12"/>
        <v>0</v>
      </c>
      <c r="AL58" s="174">
        <f t="shared" si="9"/>
        <v>0</v>
      </c>
      <c r="AM58" s="459">
        <f t="shared" si="10"/>
        <v>0</v>
      </c>
    </row>
    <row r="59" spans="1:39" x14ac:dyDescent="0.25">
      <c r="A59" s="242">
        <v>48</v>
      </c>
      <c r="B59" s="22" t="s">
        <v>190</v>
      </c>
      <c r="C59" s="17" t="s">
        <v>12</v>
      </c>
      <c r="D59" s="463">
        <f>'Чт День 4 Нед 1'!AG59</f>
        <v>0</v>
      </c>
      <c r="E59" s="463"/>
      <c r="F59" s="144"/>
      <c r="G59" s="38"/>
      <c r="H59" s="144"/>
      <c r="I59" s="144"/>
      <c r="J59" s="144"/>
      <c r="K59" s="38"/>
      <c r="L59" s="38"/>
      <c r="M59" s="38">
        <f t="shared" si="0"/>
        <v>0</v>
      </c>
      <c r="N59" s="38">
        <f t="shared" si="1"/>
        <v>0</v>
      </c>
      <c r="O59" s="363">
        <f t="shared" si="2"/>
        <v>0</v>
      </c>
      <c r="P59" s="38"/>
      <c r="Q59" s="38"/>
      <c r="R59" s="144"/>
      <c r="S59" s="38"/>
      <c r="T59" s="38"/>
      <c r="U59" s="38"/>
      <c r="V59" s="38"/>
      <c r="W59" s="38">
        <f t="shared" si="3"/>
        <v>0</v>
      </c>
      <c r="X59" s="38">
        <f t="shared" si="4"/>
        <v>0</v>
      </c>
      <c r="Y59" s="38"/>
      <c r="Z59" s="169">
        <f t="shared" si="5"/>
        <v>0</v>
      </c>
      <c r="AA59" s="38"/>
      <c r="AB59" s="38"/>
      <c r="AC59" s="212">
        <f t="shared" si="11"/>
        <v>0</v>
      </c>
      <c r="AD59" s="38"/>
      <c r="AE59" s="38"/>
      <c r="AF59" s="38"/>
      <c r="AG59" s="381">
        <f t="shared" si="7"/>
        <v>0</v>
      </c>
      <c r="AH59" s="203"/>
      <c r="AI59" s="163"/>
      <c r="AJ59" s="38"/>
      <c r="AK59" s="171">
        <f t="shared" si="12"/>
        <v>0</v>
      </c>
      <c r="AL59" s="174">
        <f t="shared" si="9"/>
        <v>0</v>
      </c>
      <c r="AM59" s="459">
        <f t="shared" si="10"/>
        <v>0</v>
      </c>
    </row>
    <row r="60" spans="1:39" x14ac:dyDescent="0.25">
      <c r="A60" s="242">
        <v>49</v>
      </c>
      <c r="B60" s="22" t="s">
        <v>191</v>
      </c>
      <c r="C60" s="17" t="s">
        <v>12</v>
      </c>
      <c r="D60" s="463">
        <f>'Чт День 4 Нед 1'!AG60</f>
        <v>0</v>
      </c>
      <c r="E60" s="463"/>
      <c r="F60" s="144"/>
      <c r="G60" s="38"/>
      <c r="H60" s="144"/>
      <c r="I60" s="144"/>
      <c r="J60" s="144"/>
      <c r="K60" s="38"/>
      <c r="L60" s="38"/>
      <c r="M60" s="38">
        <f t="shared" si="0"/>
        <v>0</v>
      </c>
      <c r="N60" s="38">
        <f t="shared" si="1"/>
        <v>0</v>
      </c>
      <c r="O60" s="363">
        <f t="shared" si="2"/>
        <v>0</v>
      </c>
      <c r="P60" s="38"/>
      <c r="Q60" s="38"/>
      <c r="R60" s="144"/>
      <c r="S60" s="38"/>
      <c r="T60" s="38"/>
      <c r="U60" s="38"/>
      <c r="V60" s="38"/>
      <c r="W60" s="38">
        <f t="shared" si="3"/>
        <v>0</v>
      </c>
      <c r="X60" s="38">
        <f t="shared" si="4"/>
        <v>0</v>
      </c>
      <c r="Y60" s="38"/>
      <c r="Z60" s="169">
        <f t="shared" si="5"/>
        <v>0</v>
      </c>
      <c r="AA60" s="38"/>
      <c r="AB60" s="38"/>
      <c r="AC60" s="212">
        <f t="shared" si="11"/>
        <v>0</v>
      </c>
      <c r="AD60" s="38"/>
      <c r="AE60" s="38"/>
      <c r="AF60" s="38"/>
      <c r="AG60" s="381">
        <f t="shared" si="7"/>
        <v>0</v>
      </c>
      <c r="AH60" s="203"/>
      <c r="AI60" s="163"/>
      <c r="AJ60" s="38"/>
      <c r="AK60" s="171">
        <f t="shared" si="12"/>
        <v>0</v>
      </c>
      <c r="AL60" s="174">
        <f t="shared" si="9"/>
        <v>0</v>
      </c>
      <c r="AM60" s="459">
        <f t="shared" si="10"/>
        <v>0</v>
      </c>
    </row>
    <row r="61" spans="1:39" x14ac:dyDescent="0.25">
      <c r="A61" s="259"/>
      <c r="B61" s="64" t="s">
        <v>51</v>
      </c>
      <c r="C61" s="7"/>
      <c r="D61" s="463">
        <f>'Чт День 4 Нед 1'!AG61</f>
        <v>0</v>
      </c>
      <c r="E61" s="7"/>
      <c r="F61" s="144"/>
      <c r="G61" s="38"/>
      <c r="H61" s="144"/>
      <c r="I61" s="144"/>
      <c r="J61" s="144"/>
      <c r="K61" s="38"/>
      <c r="L61" s="38"/>
      <c r="M61" s="38">
        <f t="shared" si="0"/>
        <v>0</v>
      </c>
      <c r="N61" s="38">
        <f t="shared" si="1"/>
        <v>0</v>
      </c>
      <c r="O61" s="363">
        <f t="shared" si="2"/>
        <v>0</v>
      </c>
      <c r="P61" s="38"/>
      <c r="Q61" s="38"/>
      <c r="R61" s="144"/>
      <c r="S61" s="38"/>
      <c r="T61" s="38"/>
      <c r="U61" s="38"/>
      <c r="V61" s="38"/>
      <c r="W61" s="38">
        <f t="shared" si="3"/>
        <v>0</v>
      </c>
      <c r="X61" s="38">
        <f t="shared" si="4"/>
        <v>0</v>
      </c>
      <c r="Y61" s="38"/>
      <c r="Z61" s="169">
        <f t="shared" si="5"/>
        <v>0</v>
      </c>
      <c r="AA61" s="38"/>
      <c r="AB61" s="38"/>
      <c r="AC61" s="212">
        <f t="shared" si="11"/>
        <v>0</v>
      </c>
      <c r="AD61" s="38"/>
      <c r="AE61" s="38"/>
      <c r="AF61" s="38"/>
      <c r="AG61" s="381">
        <f t="shared" si="7"/>
        <v>0</v>
      </c>
      <c r="AH61" s="203"/>
      <c r="AI61" s="163"/>
      <c r="AJ61" s="38"/>
      <c r="AK61" s="171">
        <f t="shared" si="12"/>
        <v>0</v>
      </c>
      <c r="AL61" s="174">
        <f t="shared" si="9"/>
        <v>0</v>
      </c>
      <c r="AM61" s="459">
        <f t="shared" si="10"/>
        <v>0</v>
      </c>
    </row>
    <row r="62" spans="1:39" x14ac:dyDescent="0.25">
      <c r="A62" s="248">
        <v>50</v>
      </c>
      <c r="B62" s="19" t="s">
        <v>52</v>
      </c>
      <c r="C62" s="20" t="s">
        <v>12</v>
      </c>
      <c r="D62" s="463">
        <f>'Чт День 4 Нед 1'!AG62</f>
        <v>0</v>
      </c>
      <c r="E62" s="463"/>
      <c r="F62" s="144"/>
      <c r="G62" s="38"/>
      <c r="H62" s="144"/>
      <c r="I62" s="144"/>
      <c r="J62" s="144"/>
      <c r="K62" s="38"/>
      <c r="L62" s="38"/>
      <c r="M62" s="38">
        <f t="shared" si="0"/>
        <v>0</v>
      </c>
      <c r="N62" s="38">
        <f t="shared" si="1"/>
        <v>0</v>
      </c>
      <c r="O62" s="363">
        <f t="shared" si="2"/>
        <v>0</v>
      </c>
      <c r="P62" s="38"/>
      <c r="Q62" s="38"/>
      <c r="R62" s="144"/>
      <c r="S62" s="38"/>
      <c r="T62" s="38"/>
      <c r="U62" s="38"/>
      <c r="V62" s="38"/>
      <c r="W62" s="38">
        <f t="shared" si="3"/>
        <v>0</v>
      </c>
      <c r="X62" s="38">
        <f t="shared" si="4"/>
        <v>0</v>
      </c>
      <c r="Y62" s="38"/>
      <c r="Z62" s="169">
        <f t="shared" si="5"/>
        <v>0</v>
      </c>
      <c r="AA62" s="38"/>
      <c r="AB62" s="38"/>
      <c r="AC62" s="212">
        <f t="shared" si="11"/>
        <v>0</v>
      </c>
      <c r="AD62" s="38"/>
      <c r="AE62" s="38"/>
      <c r="AF62" s="38"/>
      <c r="AG62" s="381">
        <f t="shared" si="7"/>
        <v>0</v>
      </c>
      <c r="AH62" s="203"/>
      <c r="AI62" s="163"/>
      <c r="AJ62" s="38"/>
      <c r="AK62" s="171">
        <f t="shared" si="12"/>
        <v>0</v>
      </c>
      <c r="AL62" s="174">
        <f t="shared" si="9"/>
        <v>0</v>
      </c>
      <c r="AM62" s="459">
        <f t="shared" si="10"/>
        <v>0</v>
      </c>
    </row>
    <row r="63" spans="1:39" x14ac:dyDescent="0.25">
      <c r="A63" s="248">
        <v>51</v>
      </c>
      <c r="B63" s="19" t="s">
        <v>192</v>
      </c>
      <c r="C63" s="20" t="s">
        <v>12</v>
      </c>
      <c r="D63" s="463">
        <f>'Чт День 4 Нед 1'!AG63</f>
        <v>0</v>
      </c>
      <c r="E63" s="463"/>
      <c r="F63" s="144"/>
      <c r="G63" s="38"/>
      <c r="H63" s="144"/>
      <c r="I63" s="144"/>
      <c r="J63" s="144"/>
      <c r="K63" s="38"/>
      <c r="L63" s="38"/>
      <c r="M63" s="38">
        <f t="shared" si="0"/>
        <v>0</v>
      </c>
      <c r="N63" s="38">
        <f t="shared" si="1"/>
        <v>0</v>
      </c>
      <c r="O63" s="363">
        <f t="shared" si="2"/>
        <v>0</v>
      </c>
      <c r="P63" s="38"/>
      <c r="Q63" s="38"/>
      <c r="R63" s="144"/>
      <c r="S63" s="38"/>
      <c r="T63" s="38"/>
      <c r="U63" s="38"/>
      <c r="V63" s="38"/>
      <c r="W63" s="38">
        <f t="shared" si="3"/>
        <v>0</v>
      </c>
      <c r="X63" s="38">
        <f t="shared" si="4"/>
        <v>0</v>
      </c>
      <c r="Y63" s="38"/>
      <c r="Z63" s="169">
        <f t="shared" si="5"/>
        <v>0</v>
      </c>
      <c r="AA63" s="38"/>
      <c r="AB63" s="38"/>
      <c r="AC63" s="212">
        <f t="shared" si="11"/>
        <v>0</v>
      </c>
      <c r="AD63" s="38"/>
      <c r="AE63" s="38"/>
      <c r="AF63" s="38"/>
      <c r="AG63" s="381">
        <f t="shared" si="7"/>
        <v>0</v>
      </c>
      <c r="AH63" s="203"/>
      <c r="AI63" s="163"/>
      <c r="AJ63" s="38"/>
      <c r="AK63" s="171">
        <f t="shared" si="12"/>
        <v>0</v>
      </c>
      <c r="AL63" s="174">
        <f t="shared" si="9"/>
        <v>0</v>
      </c>
      <c r="AM63" s="459">
        <f t="shared" si="10"/>
        <v>0</v>
      </c>
    </row>
    <row r="64" spans="1:39" x14ac:dyDescent="0.25">
      <c r="A64" s="248">
        <v>52</v>
      </c>
      <c r="B64" s="19" t="s">
        <v>102</v>
      </c>
      <c r="C64" s="20" t="s">
        <v>12</v>
      </c>
      <c r="D64" s="463">
        <f>'Чт День 4 Нед 1'!AG64</f>
        <v>0</v>
      </c>
      <c r="E64" s="463"/>
      <c r="F64" s="144"/>
      <c r="G64" s="38"/>
      <c r="H64" s="38"/>
      <c r="I64" s="38"/>
      <c r="J64" s="38"/>
      <c r="K64" s="38"/>
      <c r="L64" s="38"/>
      <c r="M64" s="38">
        <f t="shared" si="0"/>
        <v>0</v>
      </c>
      <c r="N64" s="38">
        <f t="shared" si="1"/>
        <v>0</v>
      </c>
      <c r="O64" s="363">
        <f t="shared" si="2"/>
        <v>0</v>
      </c>
      <c r="P64" s="38"/>
      <c r="Q64" s="38"/>
      <c r="R64" s="38"/>
      <c r="S64" s="38"/>
      <c r="T64" s="38"/>
      <c r="U64" s="38"/>
      <c r="V64" s="38"/>
      <c r="W64" s="38">
        <f t="shared" si="3"/>
        <v>0</v>
      </c>
      <c r="X64" s="38">
        <f t="shared" si="4"/>
        <v>0</v>
      </c>
      <c r="Y64" s="38"/>
      <c r="Z64" s="169">
        <f t="shared" si="5"/>
        <v>0</v>
      </c>
      <c r="AA64" s="38"/>
      <c r="AB64" s="38"/>
      <c r="AC64" s="212">
        <f t="shared" si="11"/>
        <v>0</v>
      </c>
      <c r="AD64" s="38"/>
      <c r="AE64" s="38"/>
      <c r="AF64" s="38"/>
      <c r="AG64" s="381">
        <f t="shared" si="7"/>
        <v>0</v>
      </c>
      <c r="AH64" s="203"/>
      <c r="AI64" s="163"/>
      <c r="AJ64" s="38"/>
      <c r="AK64" s="171">
        <f t="shared" si="12"/>
        <v>0</v>
      </c>
      <c r="AL64" s="174">
        <f t="shared" si="9"/>
        <v>0</v>
      </c>
      <c r="AM64" s="459">
        <f t="shared" si="10"/>
        <v>0</v>
      </c>
    </row>
    <row r="65" spans="1:39" x14ac:dyDescent="0.25">
      <c r="A65" s="248">
        <v>53</v>
      </c>
      <c r="B65" s="19" t="s">
        <v>219</v>
      </c>
      <c r="C65" s="20" t="s">
        <v>12</v>
      </c>
      <c r="D65" s="463">
        <f>'Чт День 4 Нед 1'!AG65</f>
        <v>0</v>
      </c>
      <c r="E65" s="463"/>
      <c r="F65" s="144"/>
      <c r="G65" s="38"/>
      <c r="H65" s="38"/>
      <c r="I65" s="38"/>
      <c r="J65" s="38"/>
      <c r="K65" s="38"/>
      <c r="L65" s="38"/>
      <c r="M65" s="38">
        <f t="shared" si="0"/>
        <v>0</v>
      </c>
      <c r="N65" s="38">
        <f t="shared" si="1"/>
        <v>0</v>
      </c>
      <c r="O65" s="363">
        <f t="shared" si="2"/>
        <v>0</v>
      </c>
      <c r="P65" s="38"/>
      <c r="Q65" s="38"/>
      <c r="R65" s="38"/>
      <c r="S65" s="38"/>
      <c r="T65" s="38"/>
      <c r="U65" s="38"/>
      <c r="V65" s="38"/>
      <c r="W65" s="38">
        <f t="shared" si="3"/>
        <v>0</v>
      </c>
      <c r="X65" s="38">
        <f t="shared" si="4"/>
        <v>0</v>
      </c>
      <c r="Y65" s="38"/>
      <c r="Z65" s="169">
        <f t="shared" si="5"/>
        <v>0</v>
      </c>
      <c r="AA65" s="38"/>
      <c r="AB65" s="38"/>
      <c r="AC65" s="212">
        <f t="shared" si="11"/>
        <v>0</v>
      </c>
      <c r="AD65" s="38"/>
      <c r="AE65" s="38"/>
      <c r="AF65" s="38"/>
      <c r="AG65" s="381">
        <f t="shared" si="7"/>
        <v>0</v>
      </c>
      <c r="AH65" s="203"/>
      <c r="AI65" s="163"/>
      <c r="AJ65" s="38"/>
      <c r="AK65" s="171">
        <f t="shared" si="12"/>
        <v>0</v>
      </c>
      <c r="AL65" s="174">
        <f t="shared" si="9"/>
        <v>0</v>
      </c>
      <c r="AM65" s="459">
        <f t="shared" si="10"/>
        <v>0</v>
      </c>
    </row>
    <row r="66" spans="1:39" x14ac:dyDescent="0.25">
      <c r="A66" s="248">
        <v>54</v>
      </c>
      <c r="B66" s="16" t="s">
        <v>92</v>
      </c>
      <c r="C66" s="25" t="s">
        <v>12</v>
      </c>
      <c r="D66" s="463">
        <f>'Чт День 4 Нед 1'!AG66</f>
        <v>0</v>
      </c>
      <c r="E66" s="465"/>
      <c r="F66" s="144"/>
      <c r="G66" s="38"/>
      <c r="H66" s="38"/>
      <c r="I66" s="38"/>
      <c r="J66" s="38"/>
      <c r="K66" s="38"/>
      <c r="L66" s="38"/>
      <c r="M66" s="38">
        <f t="shared" si="0"/>
        <v>0</v>
      </c>
      <c r="N66" s="38">
        <f t="shared" si="1"/>
        <v>0</v>
      </c>
      <c r="O66" s="363">
        <f t="shared" si="2"/>
        <v>0</v>
      </c>
      <c r="P66" s="38"/>
      <c r="Q66" s="38"/>
      <c r="R66" s="38"/>
      <c r="S66" s="38"/>
      <c r="T66" s="38"/>
      <c r="U66" s="38"/>
      <c r="V66" s="38"/>
      <c r="W66" s="38">
        <f t="shared" si="3"/>
        <v>0</v>
      </c>
      <c r="X66" s="38">
        <f t="shared" si="4"/>
        <v>0</v>
      </c>
      <c r="Y66" s="38"/>
      <c r="Z66" s="169">
        <f t="shared" si="5"/>
        <v>0</v>
      </c>
      <c r="AA66" s="38"/>
      <c r="AB66" s="38"/>
      <c r="AC66" s="212">
        <f t="shared" si="11"/>
        <v>0</v>
      </c>
      <c r="AD66" s="38"/>
      <c r="AE66" s="38"/>
      <c r="AF66" s="38"/>
      <c r="AG66" s="381">
        <f t="shared" si="7"/>
        <v>0</v>
      </c>
      <c r="AH66" s="203"/>
      <c r="AI66" s="163"/>
      <c r="AJ66" s="38"/>
      <c r="AK66" s="171">
        <f t="shared" si="12"/>
        <v>0</v>
      </c>
      <c r="AL66" s="174">
        <f t="shared" si="9"/>
        <v>0</v>
      </c>
      <c r="AM66" s="459">
        <f t="shared" si="10"/>
        <v>0</v>
      </c>
    </row>
    <row r="67" spans="1:39" x14ac:dyDescent="0.25">
      <c r="A67" s="248">
        <v>55</v>
      </c>
      <c r="B67" s="47" t="s">
        <v>123</v>
      </c>
      <c r="C67" s="25" t="s">
        <v>12</v>
      </c>
      <c r="D67" s="463">
        <f>'Чт День 4 Нед 1'!AG67</f>
        <v>0</v>
      </c>
      <c r="E67" s="465"/>
      <c r="F67" s="144"/>
      <c r="G67" s="38"/>
      <c r="H67" s="38"/>
      <c r="I67" s="38"/>
      <c r="J67" s="38"/>
      <c r="K67" s="38"/>
      <c r="L67" s="38"/>
      <c r="M67" s="38">
        <f t="shared" si="0"/>
        <v>0</v>
      </c>
      <c r="N67" s="38">
        <f t="shared" si="1"/>
        <v>0</v>
      </c>
      <c r="O67" s="363">
        <f t="shared" si="2"/>
        <v>0</v>
      </c>
      <c r="P67" s="38"/>
      <c r="Q67" s="38"/>
      <c r="R67" s="38"/>
      <c r="S67" s="38"/>
      <c r="T67" s="38"/>
      <c r="U67" s="38"/>
      <c r="V67" s="38"/>
      <c r="W67" s="38">
        <f t="shared" si="3"/>
        <v>0</v>
      </c>
      <c r="X67" s="38">
        <f t="shared" si="4"/>
        <v>0</v>
      </c>
      <c r="Y67" s="38"/>
      <c r="Z67" s="169">
        <f t="shared" si="5"/>
        <v>0</v>
      </c>
      <c r="AA67" s="38"/>
      <c r="AB67" s="38"/>
      <c r="AC67" s="212">
        <f t="shared" si="11"/>
        <v>0</v>
      </c>
      <c r="AD67" s="38"/>
      <c r="AE67" s="38"/>
      <c r="AF67" s="38"/>
      <c r="AG67" s="381">
        <f t="shared" si="7"/>
        <v>0</v>
      </c>
      <c r="AH67" s="203"/>
      <c r="AI67" s="163"/>
      <c r="AJ67" s="38"/>
      <c r="AK67" s="171">
        <f t="shared" si="12"/>
        <v>0</v>
      </c>
      <c r="AL67" s="174">
        <f t="shared" si="9"/>
        <v>0</v>
      </c>
      <c r="AM67" s="459">
        <f t="shared" si="10"/>
        <v>0</v>
      </c>
    </row>
    <row r="68" spans="1:39" x14ac:dyDescent="0.25">
      <c r="A68" s="248">
        <v>56</v>
      </c>
      <c r="B68" s="19" t="s">
        <v>53</v>
      </c>
      <c r="C68" s="25" t="s">
        <v>12</v>
      </c>
      <c r="D68" s="463">
        <f>'Чт День 4 Нед 1'!AG68</f>
        <v>0</v>
      </c>
      <c r="E68" s="465"/>
      <c r="F68" s="144"/>
      <c r="G68" s="38"/>
      <c r="H68" s="38"/>
      <c r="I68" s="38"/>
      <c r="J68" s="38"/>
      <c r="K68" s="38"/>
      <c r="L68" s="38"/>
      <c r="M68" s="38">
        <f t="shared" si="0"/>
        <v>0</v>
      </c>
      <c r="N68" s="38">
        <f t="shared" si="1"/>
        <v>0</v>
      </c>
      <c r="O68" s="363">
        <f t="shared" si="2"/>
        <v>0</v>
      </c>
      <c r="P68" s="38"/>
      <c r="Q68" s="38"/>
      <c r="R68" s="38"/>
      <c r="S68" s="38"/>
      <c r="T68" s="38"/>
      <c r="U68" s="38"/>
      <c r="V68" s="38"/>
      <c r="W68" s="38">
        <f t="shared" si="3"/>
        <v>0</v>
      </c>
      <c r="X68" s="38">
        <f t="shared" si="4"/>
        <v>0</v>
      </c>
      <c r="Y68" s="38"/>
      <c r="Z68" s="169">
        <f t="shared" si="5"/>
        <v>0</v>
      </c>
      <c r="AA68" s="38"/>
      <c r="AB68" s="38"/>
      <c r="AC68" s="212">
        <f t="shared" si="11"/>
        <v>0</v>
      </c>
      <c r="AD68" s="38"/>
      <c r="AE68" s="38"/>
      <c r="AF68" s="38"/>
      <c r="AG68" s="381">
        <f t="shared" si="7"/>
        <v>0</v>
      </c>
      <c r="AH68" s="203"/>
      <c r="AI68" s="163"/>
      <c r="AJ68" s="38"/>
      <c r="AK68" s="171">
        <f t="shared" si="12"/>
        <v>0</v>
      </c>
      <c r="AL68" s="174">
        <f t="shared" si="9"/>
        <v>0</v>
      </c>
      <c r="AM68" s="459">
        <f t="shared" si="10"/>
        <v>0</v>
      </c>
    </row>
    <row r="69" spans="1:39" x14ac:dyDescent="0.25">
      <c r="A69" s="248">
        <v>57</v>
      </c>
      <c r="B69" s="16" t="s">
        <v>54</v>
      </c>
      <c r="C69" s="17" t="s">
        <v>12</v>
      </c>
      <c r="D69" s="463">
        <f>'Чт День 4 Нед 1'!AG69</f>
        <v>0</v>
      </c>
      <c r="E69" s="463"/>
      <c r="F69" s="144"/>
      <c r="G69" s="38"/>
      <c r="H69" s="38"/>
      <c r="I69" s="38"/>
      <c r="J69" s="38"/>
      <c r="K69" s="38"/>
      <c r="L69" s="38"/>
      <c r="M69" s="38">
        <f t="shared" si="0"/>
        <v>0</v>
      </c>
      <c r="N69" s="38">
        <f t="shared" si="1"/>
        <v>0</v>
      </c>
      <c r="O69" s="363">
        <f t="shared" si="2"/>
        <v>0</v>
      </c>
      <c r="P69" s="38"/>
      <c r="Q69" s="38"/>
      <c r="R69" s="38"/>
      <c r="S69" s="38"/>
      <c r="T69" s="38"/>
      <c r="U69" s="38"/>
      <c r="V69" s="38"/>
      <c r="W69" s="38">
        <f t="shared" si="3"/>
        <v>0</v>
      </c>
      <c r="X69" s="38">
        <f t="shared" si="4"/>
        <v>0</v>
      </c>
      <c r="Y69" s="38"/>
      <c r="Z69" s="169">
        <f t="shared" si="5"/>
        <v>0</v>
      </c>
      <c r="AA69" s="38"/>
      <c r="AB69" s="38"/>
      <c r="AC69" s="212">
        <f t="shared" si="11"/>
        <v>0</v>
      </c>
      <c r="AD69" s="38"/>
      <c r="AE69" s="38"/>
      <c r="AF69" s="38"/>
      <c r="AG69" s="381">
        <f t="shared" si="7"/>
        <v>0</v>
      </c>
      <c r="AH69" s="203"/>
      <c r="AI69" s="163"/>
      <c r="AJ69" s="38"/>
      <c r="AK69" s="171">
        <f t="shared" si="12"/>
        <v>0</v>
      </c>
      <c r="AL69" s="174">
        <f t="shared" si="9"/>
        <v>0</v>
      </c>
      <c r="AM69" s="459">
        <f t="shared" si="10"/>
        <v>0</v>
      </c>
    </row>
    <row r="70" spans="1:39" x14ac:dyDescent="0.25">
      <c r="A70" s="248">
        <v>58</v>
      </c>
      <c r="B70" s="16" t="s">
        <v>55</v>
      </c>
      <c r="C70" s="17" t="s">
        <v>12</v>
      </c>
      <c r="D70" s="463">
        <f>'Чт День 4 Нед 1'!AG70</f>
        <v>0</v>
      </c>
      <c r="E70" s="463"/>
      <c r="F70" s="144"/>
      <c r="G70" s="38"/>
      <c r="H70" s="38"/>
      <c r="I70" s="38"/>
      <c r="J70" s="38"/>
      <c r="K70" s="38"/>
      <c r="L70" s="38"/>
      <c r="M70" s="38">
        <f t="shared" si="0"/>
        <v>0</v>
      </c>
      <c r="N70" s="38">
        <f t="shared" si="1"/>
        <v>0</v>
      </c>
      <c r="O70" s="363">
        <f t="shared" si="2"/>
        <v>0</v>
      </c>
      <c r="P70" s="38"/>
      <c r="Q70" s="38"/>
      <c r="R70" s="38"/>
      <c r="S70" s="38"/>
      <c r="T70" s="38"/>
      <c r="U70" s="38"/>
      <c r="V70" s="38"/>
      <c r="W70" s="38">
        <f t="shared" si="3"/>
        <v>0</v>
      </c>
      <c r="X70" s="38">
        <f t="shared" si="4"/>
        <v>0</v>
      </c>
      <c r="Y70" s="38"/>
      <c r="Z70" s="169">
        <f t="shared" si="5"/>
        <v>0</v>
      </c>
      <c r="AA70" s="38"/>
      <c r="AB70" s="38"/>
      <c r="AC70" s="212">
        <f t="shared" si="11"/>
        <v>0</v>
      </c>
      <c r="AD70" s="38"/>
      <c r="AE70" s="38"/>
      <c r="AF70" s="38"/>
      <c r="AG70" s="381">
        <f t="shared" si="7"/>
        <v>0</v>
      </c>
      <c r="AH70" s="203"/>
      <c r="AI70" s="163"/>
      <c r="AJ70" s="38"/>
      <c r="AK70" s="171">
        <f t="shared" si="12"/>
        <v>0</v>
      </c>
      <c r="AL70" s="174">
        <f t="shared" si="9"/>
        <v>0</v>
      </c>
      <c r="AM70" s="459">
        <f t="shared" si="10"/>
        <v>0</v>
      </c>
    </row>
    <row r="71" spans="1:39" x14ac:dyDescent="0.25">
      <c r="A71" s="248">
        <v>59</v>
      </c>
      <c r="B71" s="16" t="s">
        <v>56</v>
      </c>
      <c r="C71" s="17" t="s">
        <v>12</v>
      </c>
      <c r="D71" s="463">
        <f>'Чт День 4 Нед 1'!AG71</f>
        <v>0</v>
      </c>
      <c r="E71" s="463"/>
      <c r="F71" s="144"/>
      <c r="G71" s="38"/>
      <c r="H71" s="38"/>
      <c r="I71" s="38">
        <v>1.6000000000000001E-3</v>
      </c>
      <c r="J71" s="38"/>
      <c r="K71" s="38"/>
      <c r="L71" s="38"/>
      <c r="M71" s="38">
        <f t="shared" si="0"/>
        <v>0</v>
      </c>
      <c r="N71" s="38">
        <f t="shared" si="1"/>
        <v>0</v>
      </c>
      <c r="O71" s="363">
        <f t="shared" si="2"/>
        <v>0</v>
      </c>
      <c r="P71" s="38"/>
      <c r="Q71" s="38"/>
      <c r="R71" s="38">
        <v>1.6000000000000001E-3</v>
      </c>
      <c r="S71" s="38"/>
      <c r="T71" s="38"/>
      <c r="U71" s="38"/>
      <c r="V71" s="38"/>
      <c r="W71" s="38">
        <f t="shared" si="3"/>
        <v>0</v>
      </c>
      <c r="X71" s="38">
        <f t="shared" si="4"/>
        <v>0</v>
      </c>
      <c r="Y71" s="38"/>
      <c r="Z71" s="169">
        <f t="shared" si="5"/>
        <v>0</v>
      </c>
      <c r="AA71" s="38"/>
      <c r="AB71" s="38"/>
      <c r="AC71" s="212">
        <f t="shared" ref="AC71:AC102" si="13">(AB71+AA71)*$AC$5</f>
        <v>0</v>
      </c>
      <c r="AD71" s="38"/>
      <c r="AE71" s="38"/>
      <c r="AF71" s="38"/>
      <c r="AG71" s="381">
        <f t="shared" si="7"/>
        <v>0</v>
      </c>
      <c r="AH71" s="203">
        <v>3.0000000000000001E-3</v>
      </c>
      <c r="AI71" s="163"/>
      <c r="AJ71" s="38"/>
      <c r="AK71" s="171">
        <f t="shared" ref="AK71:AK102" si="14">(AI71+AH71+AJ71)*$AK$5</f>
        <v>0</v>
      </c>
      <c r="AL71" s="174">
        <f t="shared" si="9"/>
        <v>0</v>
      </c>
      <c r="AM71" s="459">
        <f t="shared" si="10"/>
        <v>0</v>
      </c>
    </row>
    <row r="72" spans="1:39" x14ac:dyDescent="0.25">
      <c r="A72" s="248">
        <v>60</v>
      </c>
      <c r="B72" s="47" t="s">
        <v>109</v>
      </c>
      <c r="C72" s="55" t="s">
        <v>12</v>
      </c>
      <c r="D72" s="463">
        <f>'Чт День 4 Нед 1'!AG72</f>
        <v>0</v>
      </c>
      <c r="E72" s="475"/>
      <c r="F72" s="144"/>
      <c r="G72" s="38"/>
      <c r="H72" s="38"/>
      <c r="I72" s="38"/>
      <c r="J72" s="38"/>
      <c r="K72" s="38"/>
      <c r="L72" s="38"/>
      <c r="M72" s="38">
        <f t="shared" ref="M72:M135" si="15">(L72+K72+H72+G72+F72)*$M$5</f>
        <v>0</v>
      </c>
      <c r="N72" s="38">
        <f t="shared" ref="N72:N135" si="16">(L72+K72+J72+I72+G72+F72)*$N$5</f>
        <v>0</v>
      </c>
      <c r="O72" s="363">
        <f t="shared" ref="O72:O135" si="17">N72+M72</f>
        <v>0</v>
      </c>
      <c r="P72" s="38"/>
      <c r="Q72" s="38"/>
      <c r="R72" s="38"/>
      <c r="S72" s="38"/>
      <c r="T72" s="38"/>
      <c r="U72" s="38"/>
      <c r="V72" s="38"/>
      <c r="W72" s="38">
        <f t="shared" ref="W72:W135" si="18">(P72+Q72+T72+U72)*$W$5</f>
        <v>0</v>
      </c>
      <c r="X72" s="38">
        <f t="shared" ref="X72:X135" si="19">(U72+T72+S72+R72+P72)*$X$5</f>
        <v>0</v>
      </c>
      <c r="Y72" s="38"/>
      <c r="Z72" s="169">
        <f t="shared" ref="Z72:Z135" si="20">Y72+W72+X72</f>
        <v>0</v>
      </c>
      <c r="AA72" s="38"/>
      <c r="AB72" s="38"/>
      <c r="AC72" s="212">
        <f t="shared" si="13"/>
        <v>0</v>
      </c>
      <c r="AD72" s="38"/>
      <c r="AE72" s="38"/>
      <c r="AF72" s="38"/>
      <c r="AG72" s="381">
        <f t="shared" ref="AG72:AG135" si="21">(AF72+AE72+AD72)*$AG$5</f>
        <v>0</v>
      </c>
      <c r="AH72" s="203"/>
      <c r="AI72" s="163"/>
      <c r="AJ72" s="38"/>
      <c r="AK72" s="171">
        <f t="shared" si="14"/>
        <v>0</v>
      </c>
      <c r="AL72" s="174">
        <f t="shared" ref="AL72:AL135" si="22">O72+Z72+AC72+AG72+AK72</f>
        <v>0</v>
      </c>
      <c r="AM72" s="459">
        <f t="shared" ref="AM72:AM135" si="23">(D72+E135)-AL72</f>
        <v>0</v>
      </c>
    </row>
    <row r="73" spans="1:39" x14ac:dyDescent="0.25">
      <c r="A73" s="242"/>
      <c r="B73" s="280" t="s">
        <v>197</v>
      </c>
      <c r="C73" s="7"/>
      <c r="D73" s="463">
        <f>'Чт День 4 Нед 1'!AG73</f>
        <v>0</v>
      </c>
      <c r="E73" s="7"/>
      <c r="F73" s="144"/>
      <c r="G73" s="38"/>
      <c r="H73" s="38"/>
      <c r="I73" s="38"/>
      <c r="J73" s="38"/>
      <c r="K73" s="38"/>
      <c r="L73" s="38"/>
      <c r="M73" s="38">
        <f t="shared" si="15"/>
        <v>0</v>
      </c>
      <c r="N73" s="38">
        <f t="shared" si="16"/>
        <v>0</v>
      </c>
      <c r="O73" s="363">
        <f t="shared" si="17"/>
        <v>0</v>
      </c>
      <c r="P73" s="38"/>
      <c r="Q73" s="38"/>
      <c r="R73" s="38"/>
      <c r="S73" s="38"/>
      <c r="T73" s="38"/>
      <c r="U73" s="38"/>
      <c r="V73" s="38"/>
      <c r="W73" s="38">
        <f t="shared" si="18"/>
        <v>0</v>
      </c>
      <c r="X73" s="38">
        <f t="shared" si="19"/>
        <v>0</v>
      </c>
      <c r="Y73" s="38"/>
      <c r="Z73" s="169">
        <f t="shared" si="20"/>
        <v>0</v>
      </c>
      <c r="AA73" s="38"/>
      <c r="AB73" s="38"/>
      <c r="AC73" s="212">
        <f t="shared" si="13"/>
        <v>0</v>
      </c>
      <c r="AD73" s="38"/>
      <c r="AE73" s="38"/>
      <c r="AF73" s="38"/>
      <c r="AG73" s="381">
        <f t="shared" si="21"/>
        <v>0</v>
      </c>
      <c r="AH73" s="203"/>
      <c r="AI73" s="163"/>
      <c r="AJ73" s="38"/>
      <c r="AK73" s="171">
        <f t="shared" si="14"/>
        <v>0</v>
      </c>
      <c r="AL73" s="174">
        <f t="shared" si="22"/>
        <v>0</v>
      </c>
      <c r="AM73" s="459">
        <f t="shared" si="23"/>
        <v>0</v>
      </c>
    </row>
    <row r="74" spans="1:39" x14ac:dyDescent="0.25">
      <c r="A74" s="242">
        <v>61</v>
      </c>
      <c r="B74" s="16" t="s">
        <v>57</v>
      </c>
      <c r="C74" s="17" t="s">
        <v>12</v>
      </c>
      <c r="D74" s="463">
        <f>'Чт День 4 Нед 1'!AG74</f>
        <v>0</v>
      </c>
      <c r="E74" s="463"/>
      <c r="F74" s="144"/>
      <c r="G74" s="38"/>
      <c r="H74" s="38"/>
      <c r="I74" s="38"/>
      <c r="J74" s="38"/>
      <c r="K74" s="38"/>
      <c r="L74" s="38"/>
      <c r="M74" s="38">
        <f t="shared" si="15"/>
        <v>0</v>
      </c>
      <c r="N74" s="38">
        <f t="shared" si="16"/>
        <v>0</v>
      </c>
      <c r="O74" s="363">
        <f t="shared" si="17"/>
        <v>0</v>
      </c>
      <c r="P74" s="38"/>
      <c r="Q74" s="38"/>
      <c r="R74" s="38"/>
      <c r="S74" s="38"/>
      <c r="T74" s="38"/>
      <c r="U74" s="38"/>
      <c r="V74" s="38"/>
      <c r="W74" s="38">
        <f t="shared" si="18"/>
        <v>0</v>
      </c>
      <c r="X74" s="38">
        <f t="shared" si="19"/>
        <v>0</v>
      </c>
      <c r="Y74" s="38"/>
      <c r="Z74" s="169">
        <f t="shared" si="20"/>
        <v>0</v>
      </c>
      <c r="AA74" s="38"/>
      <c r="AB74" s="212">
        <v>5.0000000000000001E-4</v>
      </c>
      <c r="AC74" s="212">
        <f t="shared" si="13"/>
        <v>0</v>
      </c>
      <c r="AD74" s="38"/>
      <c r="AE74" s="38"/>
      <c r="AF74" s="38"/>
      <c r="AG74" s="381">
        <f t="shared" si="21"/>
        <v>0</v>
      </c>
      <c r="AH74" s="203"/>
      <c r="AI74" s="203"/>
      <c r="AJ74" s="38"/>
      <c r="AK74" s="171">
        <f t="shared" si="14"/>
        <v>0</v>
      </c>
      <c r="AL74" s="174">
        <f t="shared" si="22"/>
        <v>0</v>
      </c>
      <c r="AM74" s="459">
        <f t="shared" si="23"/>
        <v>0</v>
      </c>
    </row>
    <row r="75" spans="1:39" x14ac:dyDescent="0.25">
      <c r="A75" s="242">
        <v>62</v>
      </c>
      <c r="B75" s="16" t="s">
        <v>58</v>
      </c>
      <c r="C75" s="17" t="s">
        <v>12</v>
      </c>
      <c r="D75" s="463">
        <f>'Чт День 4 Нед 1'!AG75</f>
        <v>0</v>
      </c>
      <c r="E75" s="463"/>
      <c r="F75" s="144"/>
      <c r="G75" s="38"/>
      <c r="H75" s="38"/>
      <c r="I75" s="38"/>
      <c r="J75" s="38"/>
      <c r="K75" s="38"/>
      <c r="L75" s="38"/>
      <c r="M75" s="38">
        <f t="shared" si="15"/>
        <v>0</v>
      </c>
      <c r="N75" s="38">
        <f t="shared" si="16"/>
        <v>0</v>
      </c>
      <c r="O75" s="363">
        <f t="shared" si="17"/>
        <v>0</v>
      </c>
      <c r="P75" s="38"/>
      <c r="Q75" s="38"/>
      <c r="R75" s="38"/>
      <c r="S75" s="38"/>
      <c r="T75" s="38"/>
      <c r="U75" s="38"/>
      <c r="V75" s="38"/>
      <c r="W75" s="38">
        <f t="shared" si="18"/>
        <v>0</v>
      </c>
      <c r="X75" s="38">
        <f t="shared" si="19"/>
        <v>0</v>
      </c>
      <c r="Y75" s="38"/>
      <c r="Z75" s="169">
        <f t="shared" si="20"/>
        <v>0</v>
      </c>
      <c r="AA75" s="38"/>
      <c r="AB75" s="38"/>
      <c r="AC75" s="212">
        <f t="shared" si="13"/>
        <v>0</v>
      </c>
      <c r="AD75" s="38"/>
      <c r="AE75" s="38"/>
      <c r="AF75" s="38"/>
      <c r="AG75" s="381">
        <f t="shared" si="21"/>
        <v>0</v>
      </c>
      <c r="AH75" s="203"/>
      <c r="AI75" s="163"/>
      <c r="AJ75" s="38"/>
      <c r="AK75" s="171">
        <f t="shared" si="14"/>
        <v>0</v>
      </c>
      <c r="AL75" s="174">
        <f t="shared" si="22"/>
        <v>0</v>
      </c>
      <c r="AM75" s="459">
        <f t="shared" si="23"/>
        <v>0</v>
      </c>
    </row>
    <row r="76" spans="1:39" x14ac:dyDescent="0.25">
      <c r="A76" s="242">
        <v>63</v>
      </c>
      <c r="B76" s="16" t="s">
        <v>59</v>
      </c>
      <c r="C76" s="17" t="s">
        <v>12</v>
      </c>
      <c r="D76" s="463">
        <f>'Чт День 4 Нед 1'!AG76</f>
        <v>0</v>
      </c>
      <c r="E76" s="463"/>
      <c r="F76" s="144"/>
      <c r="G76" s="38"/>
      <c r="H76" s="38"/>
      <c r="I76" s="38"/>
      <c r="J76" s="38"/>
      <c r="K76" s="38"/>
      <c r="L76" s="38"/>
      <c r="M76" s="38">
        <f t="shared" si="15"/>
        <v>0</v>
      </c>
      <c r="N76" s="38">
        <f t="shared" si="16"/>
        <v>0</v>
      </c>
      <c r="O76" s="363">
        <f t="shared" si="17"/>
        <v>0</v>
      </c>
      <c r="P76" s="38"/>
      <c r="Q76" s="38"/>
      <c r="R76" s="38"/>
      <c r="S76" s="38"/>
      <c r="T76" s="38"/>
      <c r="U76" s="38"/>
      <c r="V76" s="38"/>
      <c r="W76" s="38">
        <f t="shared" si="18"/>
        <v>0</v>
      </c>
      <c r="X76" s="38">
        <f t="shared" si="19"/>
        <v>0</v>
      </c>
      <c r="Y76" s="38"/>
      <c r="Z76" s="169">
        <f t="shared" si="20"/>
        <v>0</v>
      </c>
      <c r="AA76" s="38"/>
      <c r="AB76" s="38"/>
      <c r="AC76" s="212">
        <f t="shared" si="13"/>
        <v>0</v>
      </c>
      <c r="AD76" s="38"/>
      <c r="AE76" s="38"/>
      <c r="AF76" s="38"/>
      <c r="AG76" s="381">
        <f t="shared" si="21"/>
        <v>0</v>
      </c>
      <c r="AH76" s="203"/>
      <c r="AI76" s="163"/>
      <c r="AJ76" s="38"/>
      <c r="AK76" s="171">
        <f t="shared" si="14"/>
        <v>0</v>
      </c>
      <c r="AL76" s="174">
        <f t="shared" si="22"/>
        <v>0</v>
      </c>
      <c r="AM76" s="459">
        <f t="shared" si="23"/>
        <v>0</v>
      </c>
    </row>
    <row r="77" spans="1:39" x14ac:dyDescent="0.25">
      <c r="A77" s="242">
        <v>64</v>
      </c>
      <c r="B77" s="16" t="s">
        <v>60</v>
      </c>
      <c r="C77" s="17" t="s">
        <v>12</v>
      </c>
      <c r="D77" s="463">
        <f>'Чт День 4 Нед 1'!AG77</f>
        <v>0</v>
      </c>
      <c r="E77" s="463"/>
      <c r="F77" s="144"/>
      <c r="G77" s="38"/>
      <c r="H77" s="38"/>
      <c r="I77" s="38"/>
      <c r="J77" s="38"/>
      <c r="K77" s="38"/>
      <c r="L77" s="38"/>
      <c r="M77" s="38">
        <f t="shared" si="15"/>
        <v>0</v>
      </c>
      <c r="N77" s="38">
        <f t="shared" si="16"/>
        <v>0</v>
      </c>
      <c r="O77" s="363">
        <f t="shared" si="17"/>
        <v>0</v>
      </c>
      <c r="P77" s="38"/>
      <c r="Q77" s="38"/>
      <c r="R77" s="38"/>
      <c r="S77" s="38"/>
      <c r="T77" s="38"/>
      <c r="U77" s="38"/>
      <c r="V77" s="38"/>
      <c r="W77" s="38">
        <f t="shared" si="18"/>
        <v>0</v>
      </c>
      <c r="X77" s="38">
        <f t="shared" si="19"/>
        <v>0</v>
      </c>
      <c r="Y77" s="38"/>
      <c r="Z77" s="169">
        <f t="shared" si="20"/>
        <v>0</v>
      </c>
      <c r="AA77" s="38"/>
      <c r="AB77" s="38"/>
      <c r="AC77" s="212">
        <f t="shared" si="13"/>
        <v>0</v>
      </c>
      <c r="AD77" s="38"/>
      <c r="AE77" s="38"/>
      <c r="AF77" s="38"/>
      <c r="AG77" s="381">
        <f t="shared" si="21"/>
        <v>0</v>
      </c>
      <c r="AH77" s="203"/>
      <c r="AI77" s="163"/>
      <c r="AJ77" s="38"/>
      <c r="AK77" s="171">
        <f t="shared" si="14"/>
        <v>0</v>
      </c>
      <c r="AL77" s="174">
        <f t="shared" si="22"/>
        <v>0</v>
      </c>
      <c r="AM77" s="459">
        <f t="shared" si="23"/>
        <v>0</v>
      </c>
    </row>
    <row r="78" spans="1:39" x14ac:dyDescent="0.25">
      <c r="A78" s="242">
        <v>65</v>
      </c>
      <c r="B78" s="16" t="s">
        <v>194</v>
      </c>
      <c r="C78" s="17" t="s">
        <v>12</v>
      </c>
      <c r="D78" s="463">
        <f>'Чт День 4 Нед 1'!AG78</f>
        <v>0</v>
      </c>
      <c r="E78" s="463"/>
      <c r="F78" s="144"/>
      <c r="G78" s="38"/>
      <c r="H78" s="38"/>
      <c r="I78" s="38"/>
      <c r="J78" s="38"/>
      <c r="K78" s="38"/>
      <c r="L78" s="38"/>
      <c r="M78" s="38">
        <f t="shared" si="15"/>
        <v>0</v>
      </c>
      <c r="N78" s="38">
        <f t="shared" si="16"/>
        <v>0</v>
      </c>
      <c r="O78" s="363">
        <f t="shared" si="17"/>
        <v>0</v>
      </c>
      <c r="P78" s="38"/>
      <c r="Q78" s="38"/>
      <c r="R78" s="38"/>
      <c r="S78" s="38"/>
      <c r="T78" s="38"/>
      <c r="U78" s="38"/>
      <c r="V78" s="38"/>
      <c r="W78" s="38">
        <f t="shared" si="18"/>
        <v>0</v>
      </c>
      <c r="X78" s="38">
        <f t="shared" si="19"/>
        <v>0</v>
      </c>
      <c r="Y78" s="38"/>
      <c r="Z78" s="169">
        <f t="shared" si="20"/>
        <v>0</v>
      </c>
      <c r="AA78" s="38"/>
      <c r="AB78" s="38"/>
      <c r="AC78" s="212">
        <f t="shared" si="13"/>
        <v>0</v>
      </c>
      <c r="AD78" s="38"/>
      <c r="AE78" s="38"/>
      <c r="AF78" s="38"/>
      <c r="AG78" s="381">
        <f t="shared" si="21"/>
        <v>0</v>
      </c>
      <c r="AH78" s="203"/>
      <c r="AI78" s="163"/>
      <c r="AJ78" s="38"/>
      <c r="AK78" s="171">
        <f t="shared" si="14"/>
        <v>0</v>
      </c>
      <c r="AL78" s="174">
        <f t="shared" si="22"/>
        <v>0</v>
      </c>
      <c r="AM78" s="459">
        <f t="shared" si="23"/>
        <v>0</v>
      </c>
    </row>
    <row r="79" spans="1:39" x14ac:dyDescent="0.25">
      <c r="A79" s="242"/>
      <c r="B79" s="280" t="s">
        <v>195</v>
      </c>
      <c r="C79" s="7"/>
      <c r="D79" s="463">
        <f>'Чт День 4 Нед 1'!AG79</f>
        <v>0</v>
      </c>
      <c r="E79" s="7"/>
      <c r="F79" s="144"/>
      <c r="G79" s="38"/>
      <c r="H79" s="38"/>
      <c r="I79" s="38"/>
      <c r="J79" s="38"/>
      <c r="K79" s="38"/>
      <c r="L79" s="38"/>
      <c r="M79" s="38">
        <f t="shared" si="15"/>
        <v>0</v>
      </c>
      <c r="N79" s="38">
        <f t="shared" si="16"/>
        <v>0</v>
      </c>
      <c r="O79" s="363">
        <f t="shared" si="17"/>
        <v>0</v>
      </c>
      <c r="P79" s="38"/>
      <c r="Q79" s="38"/>
      <c r="R79" s="38"/>
      <c r="S79" s="38"/>
      <c r="T79" s="38"/>
      <c r="U79" s="38"/>
      <c r="V79" s="38"/>
      <c r="W79" s="38">
        <f t="shared" si="18"/>
        <v>0</v>
      </c>
      <c r="X79" s="38">
        <f t="shared" si="19"/>
        <v>0</v>
      </c>
      <c r="Y79" s="38"/>
      <c r="Z79" s="169">
        <f t="shared" si="20"/>
        <v>0</v>
      </c>
      <c r="AA79" s="38"/>
      <c r="AB79" s="38"/>
      <c r="AC79" s="212">
        <f t="shared" si="13"/>
        <v>0</v>
      </c>
      <c r="AD79" s="38"/>
      <c r="AE79" s="38"/>
      <c r="AF79" s="38"/>
      <c r="AG79" s="381">
        <f t="shared" si="21"/>
        <v>0</v>
      </c>
      <c r="AH79" s="203"/>
      <c r="AI79" s="163"/>
      <c r="AJ79" s="38"/>
      <c r="AK79" s="171">
        <f t="shared" si="14"/>
        <v>0</v>
      </c>
      <c r="AL79" s="174">
        <f t="shared" si="22"/>
        <v>0</v>
      </c>
      <c r="AM79" s="459">
        <f t="shared" si="23"/>
        <v>0</v>
      </c>
    </row>
    <row r="80" spans="1:39" x14ac:dyDescent="0.25">
      <c r="A80" s="242">
        <v>66</v>
      </c>
      <c r="B80" s="19" t="s">
        <v>66</v>
      </c>
      <c r="C80" s="20" t="s">
        <v>12</v>
      </c>
      <c r="D80" s="463">
        <f>'Чт День 4 Нед 1'!AG80</f>
        <v>0</v>
      </c>
      <c r="E80" s="463"/>
      <c r="F80" s="144"/>
      <c r="G80" s="38"/>
      <c r="H80" s="38"/>
      <c r="I80" s="38"/>
      <c r="J80" s="38"/>
      <c r="K80" s="38"/>
      <c r="L80" s="38"/>
      <c r="M80" s="38">
        <f t="shared" si="15"/>
        <v>0</v>
      </c>
      <c r="N80" s="38">
        <f t="shared" si="16"/>
        <v>0</v>
      </c>
      <c r="O80" s="363">
        <f t="shared" si="17"/>
        <v>0</v>
      </c>
      <c r="P80" s="38"/>
      <c r="Q80" s="38"/>
      <c r="R80" s="38"/>
      <c r="S80" s="38"/>
      <c r="T80" s="38"/>
      <c r="U80" s="38"/>
      <c r="V80" s="38"/>
      <c r="W80" s="38">
        <f t="shared" si="18"/>
        <v>0</v>
      </c>
      <c r="X80" s="38">
        <f t="shared" si="19"/>
        <v>0</v>
      </c>
      <c r="Y80" s="38"/>
      <c r="Z80" s="169">
        <f t="shared" si="20"/>
        <v>0</v>
      </c>
      <c r="AA80" s="38"/>
      <c r="AB80" s="38"/>
      <c r="AC80" s="212">
        <f t="shared" si="13"/>
        <v>0</v>
      </c>
      <c r="AD80" s="38"/>
      <c r="AE80" s="38"/>
      <c r="AF80" s="38"/>
      <c r="AG80" s="381">
        <f t="shared" si="21"/>
        <v>0</v>
      </c>
      <c r="AH80" s="203"/>
      <c r="AI80" s="163">
        <v>2.0400000000000001E-2</v>
      </c>
      <c r="AJ80" s="38"/>
      <c r="AK80" s="171">
        <f t="shared" si="14"/>
        <v>0</v>
      </c>
      <c r="AL80" s="174">
        <f t="shared" si="22"/>
        <v>0</v>
      </c>
      <c r="AM80" s="459">
        <f t="shared" si="23"/>
        <v>0</v>
      </c>
    </row>
    <row r="81" spans="1:39" x14ac:dyDescent="0.25">
      <c r="A81" s="242">
        <v>67</v>
      </c>
      <c r="B81" s="19" t="s">
        <v>67</v>
      </c>
      <c r="C81" s="20" t="s">
        <v>12</v>
      </c>
      <c r="D81" s="463">
        <f>'Чт День 4 Нед 1'!AG81</f>
        <v>0</v>
      </c>
      <c r="E81" s="463"/>
      <c r="F81" s="144"/>
      <c r="G81" s="38"/>
      <c r="H81" s="38"/>
      <c r="I81" s="38"/>
      <c r="J81" s="38"/>
      <c r="K81" s="38"/>
      <c r="L81" s="38"/>
      <c r="M81" s="38">
        <f t="shared" si="15"/>
        <v>0</v>
      </c>
      <c r="N81" s="38">
        <f t="shared" si="16"/>
        <v>0</v>
      </c>
      <c r="O81" s="363">
        <f t="shared" si="17"/>
        <v>0</v>
      </c>
      <c r="P81" s="38"/>
      <c r="Q81" s="38"/>
      <c r="R81" s="38"/>
      <c r="S81" s="38"/>
      <c r="T81" s="38"/>
      <c r="U81" s="38"/>
      <c r="V81" s="38"/>
      <c r="W81" s="38">
        <f t="shared" si="18"/>
        <v>0</v>
      </c>
      <c r="X81" s="38">
        <f t="shared" si="19"/>
        <v>0</v>
      </c>
      <c r="Y81" s="38"/>
      <c r="Z81" s="169">
        <f t="shared" si="20"/>
        <v>0</v>
      </c>
      <c r="AA81" s="38"/>
      <c r="AB81" s="38"/>
      <c r="AC81" s="212">
        <f t="shared" si="13"/>
        <v>0</v>
      </c>
      <c r="AD81" s="38"/>
      <c r="AE81" s="38"/>
      <c r="AF81" s="38"/>
      <c r="AG81" s="381">
        <f t="shared" si="21"/>
        <v>0</v>
      </c>
      <c r="AH81" s="203"/>
      <c r="AI81" s="163"/>
      <c r="AJ81" s="38"/>
      <c r="AK81" s="171">
        <f t="shared" si="14"/>
        <v>0</v>
      </c>
      <c r="AL81" s="174">
        <f t="shared" si="22"/>
        <v>0</v>
      </c>
      <c r="AM81" s="459">
        <f t="shared" si="23"/>
        <v>0</v>
      </c>
    </row>
    <row r="82" spans="1:39" x14ac:dyDescent="0.25">
      <c r="A82" s="242">
        <v>68</v>
      </c>
      <c r="B82" s="19" t="s">
        <v>68</v>
      </c>
      <c r="C82" s="20" t="s">
        <v>12</v>
      </c>
      <c r="D82" s="463">
        <f>'Чт День 4 Нед 1'!AG82</f>
        <v>0</v>
      </c>
      <c r="E82" s="463"/>
      <c r="F82" s="144"/>
      <c r="G82" s="38"/>
      <c r="H82" s="38"/>
      <c r="I82" s="38"/>
      <c r="J82" s="38"/>
      <c r="K82" s="38"/>
      <c r="L82" s="38"/>
      <c r="M82" s="38">
        <f t="shared" si="15"/>
        <v>0</v>
      </c>
      <c r="N82" s="38">
        <f t="shared" si="16"/>
        <v>0</v>
      </c>
      <c r="O82" s="363">
        <f t="shared" si="17"/>
        <v>0</v>
      </c>
      <c r="P82" s="38"/>
      <c r="Q82" s="38"/>
      <c r="R82" s="38"/>
      <c r="S82" s="38"/>
      <c r="T82" s="38"/>
      <c r="U82" s="38"/>
      <c r="V82" s="38"/>
      <c r="W82" s="38">
        <f t="shared" si="18"/>
        <v>0</v>
      </c>
      <c r="X82" s="38">
        <f t="shared" si="19"/>
        <v>0</v>
      </c>
      <c r="Y82" s="38"/>
      <c r="Z82" s="169">
        <f t="shared" si="20"/>
        <v>0</v>
      </c>
      <c r="AA82" s="38"/>
      <c r="AB82" s="38"/>
      <c r="AC82" s="212">
        <f t="shared" si="13"/>
        <v>0</v>
      </c>
      <c r="AD82" s="38"/>
      <c r="AE82" s="38"/>
      <c r="AF82" s="38"/>
      <c r="AG82" s="381">
        <f t="shared" si="21"/>
        <v>0</v>
      </c>
      <c r="AH82" s="203"/>
      <c r="AI82" s="163"/>
      <c r="AJ82" s="38"/>
      <c r="AK82" s="171">
        <f t="shared" si="14"/>
        <v>0</v>
      </c>
      <c r="AL82" s="174">
        <f t="shared" si="22"/>
        <v>0</v>
      </c>
      <c r="AM82" s="459">
        <f t="shared" si="23"/>
        <v>0</v>
      </c>
    </row>
    <row r="83" spans="1:39" x14ac:dyDescent="0.25">
      <c r="A83" s="242">
        <v>69</v>
      </c>
      <c r="B83" s="16" t="s">
        <v>69</v>
      </c>
      <c r="C83" s="17" t="s">
        <v>12</v>
      </c>
      <c r="D83" s="463">
        <f>'Чт День 4 Нед 1'!AG83</f>
        <v>0</v>
      </c>
      <c r="E83" s="463"/>
      <c r="F83" s="144"/>
      <c r="G83" s="38"/>
      <c r="H83" s="38"/>
      <c r="I83" s="38"/>
      <c r="J83" s="38"/>
      <c r="K83" s="38"/>
      <c r="L83" s="38"/>
      <c r="M83" s="38">
        <f t="shared" si="15"/>
        <v>0</v>
      </c>
      <c r="N83" s="38">
        <f t="shared" si="16"/>
        <v>0</v>
      </c>
      <c r="O83" s="363">
        <f t="shared" si="17"/>
        <v>0</v>
      </c>
      <c r="P83" s="38"/>
      <c r="Q83" s="38"/>
      <c r="R83" s="38"/>
      <c r="S83" s="38"/>
      <c r="T83" s="38"/>
      <c r="U83" s="38"/>
      <c r="V83" s="38"/>
      <c r="W83" s="38">
        <f t="shared" si="18"/>
        <v>0</v>
      </c>
      <c r="X83" s="38">
        <f t="shared" si="19"/>
        <v>0</v>
      </c>
      <c r="Y83" s="38"/>
      <c r="Z83" s="169">
        <f t="shared" si="20"/>
        <v>0</v>
      </c>
      <c r="AA83" s="38"/>
      <c r="AB83" s="38"/>
      <c r="AC83" s="212">
        <f t="shared" si="13"/>
        <v>0</v>
      </c>
      <c r="AD83" s="38"/>
      <c r="AE83" s="38"/>
      <c r="AF83" s="38"/>
      <c r="AG83" s="381">
        <f t="shared" si="21"/>
        <v>0</v>
      </c>
      <c r="AH83" s="203"/>
      <c r="AI83" s="163"/>
      <c r="AJ83" s="38"/>
      <c r="AK83" s="171">
        <f t="shared" si="14"/>
        <v>0</v>
      </c>
      <c r="AL83" s="174">
        <f t="shared" si="22"/>
        <v>0</v>
      </c>
      <c r="AM83" s="459">
        <f t="shared" si="23"/>
        <v>0</v>
      </c>
    </row>
    <row r="84" spans="1:39" x14ac:dyDescent="0.25">
      <c r="A84" s="242">
        <v>70</v>
      </c>
      <c r="B84" s="16" t="s">
        <v>70</v>
      </c>
      <c r="C84" s="17" t="s">
        <v>12</v>
      </c>
      <c r="D84" s="463">
        <f>'Чт День 4 Нед 1'!AG84</f>
        <v>0</v>
      </c>
      <c r="E84" s="463"/>
      <c r="F84" s="144"/>
      <c r="G84" s="38"/>
      <c r="H84" s="38"/>
      <c r="I84" s="38"/>
      <c r="J84" s="38"/>
      <c r="K84" s="38"/>
      <c r="L84" s="38"/>
      <c r="M84" s="38">
        <f t="shared" si="15"/>
        <v>0</v>
      </c>
      <c r="N84" s="38">
        <f t="shared" si="16"/>
        <v>0</v>
      </c>
      <c r="O84" s="363">
        <f t="shared" si="17"/>
        <v>0</v>
      </c>
      <c r="P84" s="38"/>
      <c r="Q84" s="38"/>
      <c r="R84" s="38"/>
      <c r="S84" s="38"/>
      <c r="T84" s="38"/>
      <c r="U84" s="38"/>
      <c r="V84" s="38"/>
      <c r="W84" s="38">
        <f t="shared" si="18"/>
        <v>0</v>
      </c>
      <c r="X84" s="38">
        <f t="shared" si="19"/>
        <v>0</v>
      </c>
      <c r="Y84" s="38"/>
      <c r="Z84" s="169">
        <f t="shared" si="20"/>
        <v>0</v>
      </c>
      <c r="AA84" s="38"/>
      <c r="AB84" s="38"/>
      <c r="AC84" s="212">
        <f t="shared" si="13"/>
        <v>0</v>
      </c>
      <c r="AD84" s="38"/>
      <c r="AE84" s="38"/>
      <c r="AF84" s="38"/>
      <c r="AG84" s="381">
        <f t="shared" si="21"/>
        <v>0</v>
      </c>
      <c r="AH84" s="203"/>
      <c r="AI84" s="163"/>
      <c r="AJ84" s="38"/>
      <c r="AK84" s="171">
        <f t="shared" si="14"/>
        <v>0</v>
      </c>
      <c r="AL84" s="174">
        <f t="shared" si="22"/>
        <v>0</v>
      </c>
      <c r="AM84" s="459">
        <f t="shared" si="23"/>
        <v>0</v>
      </c>
    </row>
    <row r="85" spans="1:39" x14ac:dyDescent="0.25">
      <c r="A85" s="242">
        <v>71</v>
      </c>
      <c r="B85" s="22" t="s">
        <v>103</v>
      </c>
      <c r="C85" s="17" t="s">
        <v>12</v>
      </c>
      <c r="D85" s="463">
        <f>'Чт День 4 Нед 1'!AG85</f>
        <v>0</v>
      </c>
      <c r="E85" s="463"/>
      <c r="F85" s="144"/>
      <c r="G85" s="38"/>
      <c r="H85" s="38"/>
      <c r="I85" s="38"/>
      <c r="J85" s="38"/>
      <c r="K85" s="38"/>
      <c r="L85" s="38"/>
      <c r="M85" s="38">
        <f t="shared" si="15"/>
        <v>0</v>
      </c>
      <c r="N85" s="38">
        <f t="shared" si="16"/>
        <v>0</v>
      </c>
      <c r="O85" s="363">
        <f t="shared" si="17"/>
        <v>0</v>
      </c>
      <c r="P85" s="38"/>
      <c r="Q85" s="38"/>
      <c r="R85" s="38"/>
      <c r="S85" s="38"/>
      <c r="T85" s="38"/>
      <c r="U85" s="38"/>
      <c r="V85" s="38"/>
      <c r="W85" s="38">
        <f t="shared" si="18"/>
        <v>0</v>
      </c>
      <c r="X85" s="38">
        <f t="shared" si="19"/>
        <v>0</v>
      </c>
      <c r="Y85" s="38"/>
      <c r="Z85" s="169">
        <f t="shared" si="20"/>
        <v>0</v>
      </c>
      <c r="AA85" s="38"/>
      <c r="AB85" s="38"/>
      <c r="AC85" s="212">
        <f t="shared" si="13"/>
        <v>0</v>
      </c>
      <c r="AD85" s="38"/>
      <c r="AE85" s="38"/>
      <c r="AF85" s="38"/>
      <c r="AG85" s="381">
        <f t="shared" si="21"/>
        <v>0</v>
      </c>
      <c r="AH85" s="203"/>
      <c r="AI85" s="163"/>
      <c r="AJ85" s="38"/>
      <c r="AK85" s="171">
        <f t="shared" si="14"/>
        <v>0</v>
      </c>
      <c r="AL85" s="174">
        <f t="shared" si="22"/>
        <v>0</v>
      </c>
      <c r="AM85" s="459">
        <f t="shared" si="23"/>
        <v>0</v>
      </c>
    </row>
    <row r="86" spans="1:39" x14ac:dyDescent="0.25">
      <c r="A86" s="242">
        <v>72</v>
      </c>
      <c r="B86" s="22" t="s">
        <v>111</v>
      </c>
      <c r="C86" s="17" t="s">
        <v>12</v>
      </c>
      <c r="D86" s="463">
        <f>'Чт День 4 Нед 1'!AG86</f>
        <v>0</v>
      </c>
      <c r="E86" s="463"/>
      <c r="F86" s="144"/>
      <c r="G86" s="38"/>
      <c r="H86" s="38"/>
      <c r="I86" s="38"/>
      <c r="J86" s="38"/>
      <c r="K86" s="38"/>
      <c r="L86" s="38"/>
      <c r="M86" s="38">
        <f t="shared" si="15"/>
        <v>0</v>
      </c>
      <c r="N86" s="38">
        <f t="shared" si="16"/>
        <v>0</v>
      </c>
      <c r="O86" s="363">
        <f t="shared" si="17"/>
        <v>0</v>
      </c>
      <c r="P86" s="38"/>
      <c r="Q86" s="38"/>
      <c r="R86" s="38"/>
      <c r="S86" s="38"/>
      <c r="T86" s="38"/>
      <c r="U86" s="38"/>
      <c r="V86" s="38"/>
      <c r="W86" s="38">
        <f t="shared" si="18"/>
        <v>0</v>
      </c>
      <c r="X86" s="38">
        <f t="shared" si="19"/>
        <v>0</v>
      </c>
      <c r="Y86" s="38"/>
      <c r="Z86" s="169">
        <f t="shared" si="20"/>
        <v>0</v>
      </c>
      <c r="AA86" s="38"/>
      <c r="AB86" s="38"/>
      <c r="AC86" s="212">
        <f t="shared" si="13"/>
        <v>0</v>
      </c>
      <c r="AD86" s="38"/>
      <c r="AE86" s="38"/>
      <c r="AF86" s="38"/>
      <c r="AG86" s="381">
        <f t="shared" si="21"/>
        <v>0</v>
      </c>
      <c r="AH86" s="203"/>
      <c r="AI86" s="163"/>
      <c r="AJ86" s="38"/>
      <c r="AK86" s="171">
        <f t="shared" si="14"/>
        <v>0</v>
      </c>
      <c r="AL86" s="174">
        <f t="shared" si="22"/>
        <v>0</v>
      </c>
      <c r="AM86" s="459">
        <f t="shared" si="23"/>
        <v>0</v>
      </c>
    </row>
    <row r="87" spans="1:39" x14ac:dyDescent="0.25">
      <c r="A87" s="242">
        <v>73</v>
      </c>
      <c r="B87" s="22" t="s">
        <v>112</v>
      </c>
      <c r="C87" s="17" t="s">
        <v>12</v>
      </c>
      <c r="D87" s="463">
        <f>'Чт День 4 Нед 1'!AG87</f>
        <v>0</v>
      </c>
      <c r="E87" s="463"/>
      <c r="F87" s="144"/>
      <c r="G87" s="38"/>
      <c r="H87" s="38"/>
      <c r="I87" s="38"/>
      <c r="J87" s="38"/>
      <c r="K87" s="38"/>
      <c r="L87" s="38"/>
      <c r="M87" s="38">
        <f t="shared" si="15"/>
        <v>0</v>
      </c>
      <c r="N87" s="38">
        <f t="shared" si="16"/>
        <v>0</v>
      </c>
      <c r="O87" s="363">
        <f t="shared" si="17"/>
        <v>0</v>
      </c>
      <c r="P87" s="38"/>
      <c r="Q87" s="38"/>
      <c r="R87" s="38"/>
      <c r="S87" s="38"/>
      <c r="T87" s="38"/>
      <c r="U87" s="38"/>
      <c r="V87" s="38"/>
      <c r="W87" s="38">
        <f t="shared" si="18"/>
        <v>0</v>
      </c>
      <c r="X87" s="38">
        <f t="shared" si="19"/>
        <v>0</v>
      </c>
      <c r="Y87" s="38"/>
      <c r="Z87" s="169">
        <f t="shared" si="20"/>
        <v>0</v>
      </c>
      <c r="AA87" s="38"/>
      <c r="AB87" s="38"/>
      <c r="AC87" s="212">
        <f t="shared" si="13"/>
        <v>0</v>
      </c>
      <c r="AD87" s="38"/>
      <c r="AE87" s="38"/>
      <c r="AF87" s="38"/>
      <c r="AG87" s="381">
        <f t="shared" si="21"/>
        <v>0</v>
      </c>
      <c r="AH87" s="203"/>
      <c r="AI87" s="163"/>
      <c r="AJ87" s="38"/>
      <c r="AK87" s="171">
        <f t="shared" si="14"/>
        <v>0</v>
      </c>
      <c r="AL87" s="174">
        <f t="shared" si="22"/>
        <v>0</v>
      </c>
      <c r="AM87" s="459">
        <f t="shared" si="23"/>
        <v>0</v>
      </c>
    </row>
    <row r="88" spans="1:39" x14ac:dyDescent="0.25">
      <c r="A88" s="242">
        <v>74</v>
      </c>
      <c r="B88" s="22" t="s">
        <v>198</v>
      </c>
      <c r="C88" s="23" t="s">
        <v>12</v>
      </c>
      <c r="D88" s="463">
        <f>'Чт День 4 Нед 1'!AG88</f>
        <v>0</v>
      </c>
      <c r="E88" s="464"/>
      <c r="F88" s="144"/>
      <c r="G88" s="38"/>
      <c r="H88" s="38"/>
      <c r="I88" s="38"/>
      <c r="J88" s="38"/>
      <c r="K88" s="38"/>
      <c r="L88" s="38"/>
      <c r="M88" s="38">
        <f t="shared" si="15"/>
        <v>0</v>
      </c>
      <c r="N88" s="38">
        <f t="shared" si="16"/>
        <v>0</v>
      </c>
      <c r="O88" s="363">
        <f t="shared" si="17"/>
        <v>0</v>
      </c>
      <c r="P88" s="38"/>
      <c r="Q88" s="38"/>
      <c r="R88" s="38"/>
      <c r="S88" s="38"/>
      <c r="T88" s="38"/>
      <c r="U88" s="38"/>
      <c r="V88" s="38"/>
      <c r="W88" s="38">
        <f t="shared" si="18"/>
        <v>0</v>
      </c>
      <c r="X88" s="38">
        <f t="shared" si="19"/>
        <v>0</v>
      </c>
      <c r="Y88" s="38"/>
      <c r="Z88" s="169">
        <f t="shared" si="20"/>
        <v>0</v>
      </c>
      <c r="AA88" s="38"/>
      <c r="AB88" s="38"/>
      <c r="AC88" s="212">
        <f t="shared" si="13"/>
        <v>0</v>
      </c>
      <c r="AD88" s="38"/>
      <c r="AE88" s="38"/>
      <c r="AF88" s="38"/>
      <c r="AG88" s="381">
        <f t="shared" si="21"/>
        <v>0</v>
      </c>
      <c r="AH88" s="203"/>
      <c r="AI88" s="163"/>
      <c r="AJ88" s="38"/>
      <c r="AK88" s="171">
        <f t="shared" si="14"/>
        <v>0</v>
      </c>
      <c r="AL88" s="174">
        <f t="shared" si="22"/>
        <v>0</v>
      </c>
      <c r="AM88" s="459">
        <f t="shared" si="23"/>
        <v>0</v>
      </c>
    </row>
    <row r="89" spans="1:39" x14ac:dyDescent="0.25">
      <c r="A89" s="242">
        <v>75</v>
      </c>
      <c r="B89" s="22" t="s">
        <v>199</v>
      </c>
      <c r="C89" s="23" t="s">
        <v>12</v>
      </c>
      <c r="D89" s="463">
        <f>'Чт День 4 Нед 1'!AG89</f>
        <v>0</v>
      </c>
      <c r="E89" s="464"/>
      <c r="F89" s="144"/>
      <c r="G89" s="38"/>
      <c r="H89" s="38"/>
      <c r="I89" s="38"/>
      <c r="J89" s="38"/>
      <c r="K89" s="38"/>
      <c r="L89" s="38"/>
      <c r="M89" s="38">
        <f t="shared" si="15"/>
        <v>0</v>
      </c>
      <c r="N89" s="38">
        <f t="shared" si="16"/>
        <v>0</v>
      </c>
      <c r="O89" s="363">
        <f t="shared" si="17"/>
        <v>0</v>
      </c>
      <c r="P89" s="38"/>
      <c r="Q89" s="38"/>
      <c r="R89" s="38"/>
      <c r="S89" s="38"/>
      <c r="T89" s="38"/>
      <c r="U89" s="38"/>
      <c r="V89" s="38"/>
      <c r="W89" s="38">
        <f t="shared" si="18"/>
        <v>0</v>
      </c>
      <c r="X89" s="38">
        <f t="shared" si="19"/>
        <v>0</v>
      </c>
      <c r="Y89" s="38"/>
      <c r="Z89" s="169">
        <f t="shared" si="20"/>
        <v>0</v>
      </c>
      <c r="AA89" s="38"/>
      <c r="AB89" s="38"/>
      <c r="AC89" s="212">
        <f t="shared" si="13"/>
        <v>0</v>
      </c>
      <c r="AD89" s="38"/>
      <c r="AE89" s="38"/>
      <c r="AF89" s="38"/>
      <c r="AG89" s="381">
        <f t="shared" si="21"/>
        <v>0</v>
      </c>
      <c r="AH89" s="203"/>
      <c r="AI89" s="163"/>
      <c r="AJ89" s="38"/>
      <c r="AK89" s="171">
        <f t="shared" si="14"/>
        <v>0</v>
      </c>
      <c r="AL89" s="174">
        <f t="shared" si="22"/>
        <v>0</v>
      </c>
      <c r="AM89" s="459">
        <f t="shared" si="23"/>
        <v>0</v>
      </c>
    </row>
    <row r="90" spans="1:39" x14ac:dyDescent="0.25">
      <c r="A90" s="242"/>
      <c r="B90" s="281" t="s">
        <v>205</v>
      </c>
      <c r="C90" s="20"/>
      <c r="D90" s="463">
        <f>'Чт День 4 Нед 1'!AG90</f>
        <v>0</v>
      </c>
      <c r="E90" s="463"/>
      <c r="F90" s="144"/>
      <c r="G90" s="38"/>
      <c r="H90" s="38"/>
      <c r="I90" s="38"/>
      <c r="J90" s="38"/>
      <c r="K90" s="38"/>
      <c r="L90" s="38"/>
      <c r="M90" s="38">
        <f t="shared" si="15"/>
        <v>0</v>
      </c>
      <c r="N90" s="38">
        <f t="shared" si="16"/>
        <v>0</v>
      </c>
      <c r="O90" s="363">
        <f t="shared" si="17"/>
        <v>0</v>
      </c>
      <c r="P90" s="38"/>
      <c r="Q90" s="38"/>
      <c r="R90" s="38"/>
      <c r="S90" s="38"/>
      <c r="T90" s="38"/>
      <c r="U90" s="38"/>
      <c r="V90" s="38"/>
      <c r="W90" s="38">
        <f t="shared" si="18"/>
        <v>0</v>
      </c>
      <c r="X90" s="38">
        <f t="shared" si="19"/>
        <v>0</v>
      </c>
      <c r="Y90" s="38"/>
      <c r="Z90" s="169">
        <f t="shared" si="20"/>
        <v>0</v>
      </c>
      <c r="AA90" s="38"/>
      <c r="AB90" s="38"/>
      <c r="AC90" s="212">
        <f t="shared" si="13"/>
        <v>0</v>
      </c>
      <c r="AD90" s="38"/>
      <c r="AE90" s="38"/>
      <c r="AF90" s="38"/>
      <c r="AG90" s="381">
        <f t="shared" si="21"/>
        <v>0</v>
      </c>
      <c r="AH90" s="203"/>
      <c r="AI90" s="163"/>
      <c r="AJ90" s="38"/>
      <c r="AK90" s="171">
        <f t="shared" si="14"/>
        <v>0</v>
      </c>
      <c r="AL90" s="174">
        <f t="shared" si="22"/>
        <v>0</v>
      </c>
      <c r="AM90" s="459">
        <f t="shared" si="23"/>
        <v>0</v>
      </c>
    </row>
    <row r="91" spans="1:39" x14ac:dyDescent="0.25">
      <c r="A91" s="242">
        <v>76</v>
      </c>
      <c r="B91" s="51" t="s">
        <v>207</v>
      </c>
      <c r="C91" s="20" t="s">
        <v>45</v>
      </c>
      <c r="D91" s="463">
        <f>'Чт День 4 Нед 1'!AG91</f>
        <v>0</v>
      </c>
      <c r="E91" s="463"/>
      <c r="F91" s="144"/>
      <c r="G91" s="38"/>
      <c r="H91" s="38"/>
      <c r="I91" s="38"/>
      <c r="J91" s="38"/>
      <c r="K91" s="38"/>
      <c r="L91" s="38"/>
      <c r="M91" s="38">
        <f t="shared" si="15"/>
        <v>0</v>
      </c>
      <c r="N91" s="38">
        <f t="shared" si="16"/>
        <v>0</v>
      </c>
      <c r="O91" s="363">
        <f t="shared" si="17"/>
        <v>0</v>
      </c>
      <c r="P91" s="38"/>
      <c r="Q91" s="38"/>
      <c r="R91" s="38"/>
      <c r="S91" s="38"/>
      <c r="T91" s="38"/>
      <c r="U91" s="38"/>
      <c r="V91" s="38"/>
      <c r="W91" s="38">
        <f t="shared" si="18"/>
        <v>0</v>
      </c>
      <c r="X91" s="38">
        <f t="shared" si="19"/>
        <v>0</v>
      </c>
      <c r="Y91" s="38"/>
      <c r="Z91" s="169">
        <f t="shared" si="20"/>
        <v>0</v>
      </c>
      <c r="AA91" s="38"/>
      <c r="AB91" s="38"/>
      <c r="AC91" s="212">
        <f t="shared" si="13"/>
        <v>0</v>
      </c>
      <c r="AD91" s="38"/>
      <c r="AE91" s="38"/>
      <c r="AF91" s="38"/>
      <c r="AG91" s="381">
        <f t="shared" si="21"/>
        <v>0</v>
      </c>
      <c r="AH91" s="203"/>
      <c r="AI91" s="163"/>
      <c r="AJ91" s="38"/>
      <c r="AK91" s="171">
        <f t="shared" si="14"/>
        <v>0</v>
      </c>
      <c r="AL91" s="174">
        <f t="shared" si="22"/>
        <v>0</v>
      </c>
      <c r="AM91" s="459">
        <f t="shared" si="23"/>
        <v>0</v>
      </c>
    </row>
    <row r="92" spans="1:39" x14ac:dyDescent="0.25">
      <c r="A92" s="242">
        <v>77</v>
      </c>
      <c r="B92" s="19" t="s">
        <v>2</v>
      </c>
      <c r="C92" s="20" t="s">
        <v>45</v>
      </c>
      <c r="D92" s="463">
        <f>'Чт День 4 Нед 1'!AG92</f>
        <v>0</v>
      </c>
      <c r="E92" s="463"/>
      <c r="F92" s="144"/>
      <c r="G92" s="38"/>
      <c r="H92" s="38"/>
      <c r="I92" s="38"/>
      <c r="J92" s="38"/>
      <c r="K92" s="38"/>
      <c r="L92" s="38"/>
      <c r="M92" s="38">
        <f t="shared" si="15"/>
        <v>0</v>
      </c>
      <c r="N92" s="38">
        <f t="shared" si="16"/>
        <v>0</v>
      </c>
      <c r="O92" s="363">
        <f t="shared" si="17"/>
        <v>0</v>
      </c>
      <c r="P92" s="38"/>
      <c r="Q92" s="38"/>
      <c r="R92" s="38"/>
      <c r="S92" s="38"/>
      <c r="T92" s="38"/>
      <c r="U92" s="38"/>
      <c r="V92" s="38"/>
      <c r="W92" s="38">
        <f t="shared" si="18"/>
        <v>0</v>
      </c>
      <c r="X92" s="38">
        <f t="shared" si="19"/>
        <v>0</v>
      </c>
      <c r="Y92" s="38"/>
      <c r="Z92" s="169">
        <f t="shared" si="20"/>
        <v>0</v>
      </c>
      <c r="AA92" s="38"/>
      <c r="AB92" s="38"/>
      <c r="AC92" s="212">
        <f t="shared" si="13"/>
        <v>0</v>
      </c>
      <c r="AD92" s="38"/>
      <c r="AE92" s="38"/>
      <c r="AF92" s="38"/>
      <c r="AG92" s="381">
        <f t="shared" si="21"/>
        <v>0</v>
      </c>
      <c r="AH92" s="203"/>
      <c r="AI92" s="163"/>
      <c r="AJ92" s="38"/>
      <c r="AK92" s="171">
        <f t="shared" si="14"/>
        <v>0</v>
      </c>
      <c r="AL92" s="174">
        <f t="shared" si="22"/>
        <v>0</v>
      </c>
      <c r="AM92" s="459">
        <f t="shared" si="23"/>
        <v>0</v>
      </c>
    </row>
    <row r="93" spans="1:39" x14ac:dyDescent="0.25">
      <c r="A93" s="244"/>
      <c r="B93" s="281" t="s">
        <v>200</v>
      </c>
      <c r="C93" s="17"/>
      <c r="D93" s="463">
        <f>'Чт День 4 Нед 1'!AG93</f>
        <v>0</v>
      </c>
      <c r="E93" s="463"/>
      <c r="F93" s="144"/>
      <c r="G93" s="38"/>
      <c r="H93" s="38"/>
      <c r="I93" s="38"/>
      <c r="J93" s="38"/>
      <c r="K93" s="38"/>
      <c r="L93" s="38"/>
      <c r="M93" s="38">
        <f t="shared" si="15"/>
        <v>0</v>
      </c>
      <c r="N93" s="38">
        <f t="shared" si="16"/>
        <v>0</v>
      </c>
      <c r="O93" s="363">
        <f t="shared" si="17"/>
        <v>0</v>
      </c>
      <c r="P93" s="38"/>
      <c r="Q93" s="38"/>
      <c r="R93" s="38"/>
      <c r="S93" s="38"/>
      <c r="T93" s="38"/>
      <c r="U93" s="38"/>
      <c r="V93" s="38"/>
      <c r="W93" s="38">
        <f t="shared" si="18"/>
        <v>0</v>
      </c>
      <c r="X93" s="38">
        <f t="shared" si="19"/>
        <v>0</v>
      </c>
      <c r="Y93" s="38"/>
      <c r="Z93" s="169">
        <f t="shared" si="20"/>
        <v>0</v>
      </c>
      <c r="AA93" s="38"/>
      <c r="AB93" s="38"/>
      <c r="AC93" s="212">
        <f t="shared" si="13"/>
        <v>0</v>
      </c>
      <c r="AD93" s="38"/>
      <c r="AE93" s="38"/>
      <c r="AF93" s="38"/>
      <c r="AG93" s="381">
        <f t="shared" si="21"/>
        <v>0</v>
      </c>
      <c r="AH93" s="203"/>
      <c r="AI93" s="163"/>
      <c r="AJ93" s="38"/>
      <c r="AK93" s="171">
        <f t="shared" si="14"/>
        <v>0</v>
      </c>
      <c r="AL93" s="174">
        <f t="shared" si="22"/>
        <v>0</v>
      </c>
      <c r="AM93" s="459">
        <f t="shared" si="23"/>
        <v>0</v>
      </c>
    </row>
    <row r="94" spans="1:39" x14ac:dyDescent="0.25">
      <c r="A94" s="245">
        <v>78</v>
      </c>
      <c r="B94" s="19" t="s">
        <v>0</v>
      </c>
      <c r="C94" s="17" t="s">
        <v>82</v>
      </c>
      <c r="D94" s="463">
        <f>'Чт День 4 Нед 1'!AG94</f>
        <v>0</v>
      </c>
      <c r="E94" s="463"/>
      <c r="F94" s="144"/>
      <c r="G94" s="38"/>
      <c r="H94" s="38"/>
      <c r="I94" s="38"/>
      <c r="J94" s="38"/>
      <c r="K94" s="38"/>
      <c r="L94" s="38"/>
      <c r="M94" s="38">
        <f t="shared" si="15"/>
        <v>0</v>
      </c>
      <c r="N94" s="38">
        <f t="shared" si="16"/>
        <v>0</v>
      </c>
      <c r="O94" s="363">
        <f t="shared" si="17"/>
        <v>0</v>
      </c>
      <c r="P94" s="38"/>
      <c r="Q94" s="38"/>
      <c r="R94" s="38"/>
      <c r="S94" s="38"/>
      <c r="T94" s="38"/>
      <c r="U94" s="38"/>
      <c r="V94" s="38"/>
      <c r="W94" s="38">
        <f t="shared" si="18"/>
        <v>0</v>
      </c>
      <c r="X94" s="38">
        <f t="shared" si="19"/>
        <v>0</v>
      </c>
      <c r="Y94" s="38"/>
      <c r="Z94" s="169">
        <f t="shared" si="20"/>
        <v>0</v>
      </c>
      <c r="AA94" s="38"/>
      <c r="AB94" s="38"/>
      <c r="AC94" s="212">
        <f t="shared" si="13"/>
        <v>0</v>
      </c>
      <c r="AD94" s="38"/>
      <c r="AE94" s="38"/>
      <c r="AF94" s="38"/>
      <c r="AG94" s="381">
        <f t="shared" si="21"/>
        <v>0</v>
      </c>
      <c r="AH94" s="203"/>
      <c r="AI94" s="163"/>
      <c r="AJ94" s="38"/>
      <c r="AK94" s="171">
        <f t="shared" si="14"/>
        <v>0</v>
      </c>
      <c r="AL94" s="174">
        <f t="shared" si="22"/>
        <v>0</v>
      </c>
      <c r="AM94" s="459">
        <f t="shared" si="23"/>
        <v>0</v>
      </c>
    </row>
    <row r="95" spans="1:39" x14ac:dyDescent="0.25">
      <c r="A95" s="242">
        <v>79</v>
      </c>
      <c r="B95" s="19" t="s">
        <v>171</v>
      </c>
      <c r="C95" s="17" t="s">
        <v>12</v>
      </c>
      <c r="D95" s="463">
        <f>'Чт День 4 Нед 1'!AG95</f>
        <v>0</v>
      </c>
      <c r="E95" s="463"/>
      <c r="F95" s="144"/>
      <c r="G95" s="38"/>
      <c r="H95" s="38"/>
      <c r="I95" s="38"/>
      <c r="J95" s="38"/>
      <c r="K95" s="38"/>
      <c r="L95" s="38"/>
      <c r="M95" s="38">
        <f t="shared" si="15"/>
        <v>0</v>
      </c>
      <c r="N95" s="38">
        <f t="shared" si="16"/>
        <v>0</v>
      </c>
      <c r="O95" s="363">
        <f t="shared" si="17"/>
        <v>0</v>
      </c>
      <c r="P95" s="38"/>
      <c r="Q95" s="38"/>
      <c r="R95" s="38"/>
      <c r="S95" s="38"/>
      <c r="T95" s="38"/>
      <c r="U95" s="38"/>
      <c r="V95" s="38"/>
      <c r="W95" s="38">
        <f t="shared" si="18"/>
        <v>0</v>
      </c>
      <c r="X95" s="38">
        <f t="shared" si="19"/>
        <v>0</v>
      </c>
      <c r="Y95" s="38"/>
      <c r="Z95" s="169">
        <f t="shared" si="20"/>
        <v>0</v>
      </c>
      <c r="AA95" s="38"/>
      <c r="AB95" s="38"/>
      <c r="AC95" s="212">
        <f t="shared" si="13"/>
        <v>0</v>
      </c>
      <c r="AD95" s="38"/>
      <c r="AE95" s="38"/>
      <c r="AF95" s="38"/>
      <c r="AG95" s="381">
        <f t="shared" si="21"/>
        <v>0</v>
      </c>
      <c r="AH95" s="203"/>
      <c r="AI95" s="163"/>
      <c r="AJ95" s="38"/>
      <c r="AK95" s="171">
        <f t="shared" si="14"/>
        <v>0</v>
      </c>
      <c r="AL95" s="174">
        <f t="shared" si="22"/>
        <v>0</v>
      </c>
      <c r="AM95" s="459">
        <f t="shared" si="23"/>
        <v>0</v>
      </c>
    </row>
    <row r="96" spans="1:39" x14ac:dyDescent="0.25">
      <c r="A96" s="245">
        <v>80</v>
      </c>
      <c r="B96" s="16" t="s">
        <v>81</v>
      </c>
      <c r="C96" s="17" t="s">
        <v>12</v>
      </c>
      <c r="D96" s="463">
        <f>'Чт День 4 Нед 1'!AG96</f>
        <v>0</v>
      </c>
      <c r="E96" s="463"/>
      <c r="F96" s="144"/>
      <c r="G96" s="38"/>
      <c r="H96" s="38"/>
      <c r="I96" s="38"/>
      <c r="J96" s="38"/>
      <c r="K96" s="38"/>
      <c r="L96" s="38"/>
      <c r="M96" s="38">
        <f t="shared" si="15"/>
        <v>0</v>
      </c>
      <c r="N96" s="38">
        <f t="shared" si="16"/>
        <v>0</v>
      </c>
      <c r="O96" s="363">
        <f t="shared" si="17"/>
        <v>0</v>
      </c>
      <c r="P96" s="38"/>
      <c r="Q96" s="38"/>
      <c r="R96" s="38"/>
      <c r="S96" s="38"/>
      <c r="T96" s="38"/>
      <c r="U96" s="38"/>
      <c r="V96" s="38"/>
      <c r="W96" s="38">
        <f t="shared" si="18"/>
        <v>0</v>
      </c>
      <c r="X96" s="38">
        <f t="shared" si="19"/>
        <v>0</v>
      </c>
      <c r="Y96" s="38"/>
      <c r="Z96" s="169">
        <f t="shared" si="20"/>
        <v>0</v>
      </c>
      <c r="AA96" s="38"/>
      <c r="AB96" s="38"/>
      <c r="AC96" s="212">
        <f t="shared" si="13"/>
        <v>0</v>
      </c>
      <c r="AD96" s="38"/>
      <c r="AE96" s="38"/>
      <c r="AF96" s="38"/>
      <c r="AG96" s="381">
        <f t="shared" si="21"/>
        <v>0</v>
      </c>
      <c r="AH96" s="203"/>
      <c r="AI96" s="163"/>
      <c r="AJ96" s="38"/>
      <c r="AK96" s="171">
        <f t="shared" si="14"/>
        <v>0</v>
      </c>
      <c r="AL96" s="174">
        <f t="shared" si="22"/>
        <v>0</v>
      </c>
      <c r="AM96" s="459">
        <f t="shared" si="23"/>
        <v>0</v>
      </c>
    </row>
    <row r="97" spans="1:39" x14ac:dyDescent="0.25">
      <c r="A97" s="242">
        <v>81</v>
      </c>
      <c r="B97" s="28" t="s">
        <v>3</v>
      </c>
      <c r="C97" s="29" t="s">
        <v>12</v>
      </c>
      <c r="D97" s="463">
        <f>'Чт День 4 Нед 1'!AG97</f>
        <v>0</v>
      </c>
      <c r="E97" s="467"/>
      <c r="F97" s="144"/>
      <c r="G97" s="38"/>
      <c r="H97" s="38"/>
      <c r="I97" s="38"/>
      <c r="J97" s="38"/>
      <c r="K97" s="38"/>
      <c r="L97" s="38"/>
      <c r="M97" s="38">
        <f t="shared" si="15"/>
        <v>0</v>
      </c>
      <c r="N97" s="38">
        <f t="shared" si="16"/>
        <v>0</v>
      </c>
      <c r="O97" s="363">
        <f t="shared" si="17"/>
        <v>0</v>
      </c>
      <c r="P97" s="38"/>
      <c r="Q97" s="38"/>
      <c r="R97" s="38"/>
      <c r="S97" s="38"/>
      <c r="T97" s="38"/>
      <c r="U97" s="38"/>
      <c r="V97" s="38"/>
      <c r="W97" s="38">
        <f t="shared" si="18"/>
        <v>0</v>
      </c>
      <c r="X97" s="38">
        <f t="shared" si="19"/>
        <v>0</v>
      </c>
      <c r="Y97" s="38"/>
      <c r="Z97" s="169">
        <f t="shared" si="20"/>
        <v>0</v>
      </c>
      <c r="AA97" s="38"/>
      <c r="AB97" s="38"/>
      <c r="AC97" s="212">
        <f t="shared" si="13"/>
        <v>0</v>
      </c>
      <c r="AD97" s="38"/>
      <c r="AE97" s="38"/>
      <c r="AF97" s="38"/>
      <c r="AG97" s="381">
        <f t="shared" si="21"/>
        <v>0</v>
      </c>
      <c r="AH97" s="203"/>
      <c r="AI97" s="163"/>
      <c r="AJ97" s="38"/>
      <c r="AK97" s="171">
        <f t="shared" si="14"/>
        <v>0</v>
      </c>
      <c r="AL97" s="174">
        <f t="shared" si="22"/>
        <v>0</v>
      </c>
      <c r="AM97" s="459">
        <f t="shared" si="23"/>
        <v>0</v>
      </c>
    </row>
    <row r="98" spans="1:39" x14ac:dyDescent="0.25">
      <c r="A98" s="245">
        <v>82</v>
      </c>
      <c r="B98" s="28" t="s">
        <v>202</v>
      </c>
      <c r="C98" s="29" t="s">
        <v>12</v>
      </c>
      <c r="D98" s="463">
        <f>'Чт День 4 Нед 1'!AG98</f>
        <v>0</v>
      </c>
      <c r="E98" s="467"/>
      <c r="F98" s="144"/>
      <c r="G98" s="38"/>
      <c r="H98" s="38"/>
      <c r="I98" s="38"/>
      <c r="J98" s="38"/>
      <c r="K98" s="38"/>
      <c r="L98" s="38"/>
      <c r="M98" s="38">
        <f t="shared" si="15"/>
        <v>0</v>
      </c>
      <c r="N98" s="38">
        <f t="shared" si="16"/>
        <v>0</v>
      </c>
      <c r="O98" s="363">
        <f t="shared" si="17"/>
        <v>0</v>
      </c>
      <c r="P98" s="38"/>
      <c r="Q98" s="38"/>
      <c r="R98" s="38"/>
      <c r="S98" s="38"/>
      <c r="T98" s="38"/>
      <c r="U98" s="38"/>
      <c r="V98" s="38"/>
      <c r="W98" s="38">
        <f t="shared" si="18"/>
        <v>0</v>
      </c>
      <c r="X98" s="38">
        <f t="shared" si="19"/>
        <v>0</v>
      </c>
      <c r="Y98" s="38"/>
      <c r="Z98" s="169">
        <f t="shared" si="20"/>
        <v>0</v>
      </c>
      <c r="AA98" s="212">
        <v>0.03</v>
      </c>
      <c r="AB98" s="38"/>
      <c r="AC98" s="212">
        <f t="shared" si="13"/>
        <v>0</v>
      </c>
      <c r="AD98" s="38"/>
      <c r="AE98" s="38"/>
      <c r="AF98" s="38"/>
      <c r="AG98" s="381">
        <f t="shared" si="21"/>
        <v>0</v>
      </c>
      <c r="AH98" s="203"/>
      <c r="AI98" s="163"/>
      <c r="AJ98" s="38"/>
      <c r="AK98" s="171">
        <f t="shared" si="14"/>
        <v>0</v>
      </c>
      <c r="AL98" s="174">
        <f t="shared" si="22"/>
        <v>0</v>
      </c>
      <c r="AM98" s="459">
        <f t="shared" si="23"/>
        <v>0</v>
      </c>
    </row>
    <row r="99" spans="1:39" x14ac:dyDescent="0.25">
      <c r="A99" s="242">
        <v>83</v>
      </c>
      <c r="B99" s="28" t="s">
        <v>203</v>
      </c>
      <c r="C99" s="29" t="s">
        <v>12</v>
      </c>
      <c r="D99" s="463">
        <f>'Чт День 4 Нед 1'!AG99</f>
        <v>0</v>
      </c>
      <c r="E99" s="467"/>
      <c r="F99" s="144"/>
      <c r="G99" s="38"/>
      <c r="H99" s="38"/>
      <c r="I99" s="38"/>
      <c r="J99" s="38"/>
      <c r="K99" s="38"/>
      <c r="L99" s="38"/>
      <c r="M99" s="38">
        <f t="shared" si="15"/>
        <v>0</v>
      </c>
      <c r="N99" s="38">
        <f t="shared" si="16"/>
        <v>0</v>
      </c>
      <c r="O99" s="363">
        <f t="shared" si="17"/>
        <v>0</v>
      </c>
      <c r="P99" s="38"/>
      <c r="Q99" s="38"/>
      <c r="R99" s="38"/>
      <c r="S99" s="38"/>
      <c r="T99" s="38"/>
      <c r="U99" s="38"/>
      <c r="V99" s="38"/>
      <c r="W99" s="38">
        <f t="shared" si="18"/>
        <v>0</v>
      </c>
      <c r="X99" s="38">
        <f t="shared" si="19"/>
        <v>0</v>
      </c>
      <c r="Y99" s="38"/>
      <c r="Z99" s="169">
        <f t="shared" si="20"/>
        <v>0</v>
      </c>
      <c r="AA99" s="38"/>
      <c r="AB99" s="38"/>
      <c r="AC99" s="212">
        <f t="shared" si="13"/>
        <v>0</v>
      </c>
      <c r="AD99" s="38"/>
      <c r="AE99" s="38"/>
      <c r="AF99" s="38"/>
      <c r="AG99" s="381">
        <f t="shared" si="21"/>
        <v>0</v>
      </c>
      <c r="AH99" s="203"/>
      <c r="AI99" s="163"/>
      <c r="AJ99" s="38"/>
      <c r="AK99" s="171">
        <f t="shared" si="14"/>
        <v>0</v>
      </c>
      <c r="AL99" s="174">
        <f t="shared" si="22"/>
        <v>0</v>
      </c>
      <c r="AM99" s="459">
        <f t="shared" si="23"/>
        <v>0</v>
      </c>
    </row>
    <row r="100" spans="1:39" x14ac:dyDescent="0.25">
      <c r="A100" s="245">
        <v>84</v>
      </c>
      <c r="B100" s="28" t="s">
        <v>180</v>
      </c>
      <c r="C100" s="29" t="s">
        <v>12</v>
      </c>
      <c r="D100" s="463">
        <f>'Чт День 4 Нед 1'!AG100</f>
        <v>0</v>
      </c>
      <c r="E100" s="467"/>
      <c r="F100" s="144"/>
      <c r="G100" s="38"/>
      <c r="H100" s="38"/>
      <c r="I100" s="38"/>
      <c r="J100" s="38"/>
      <c r="K100" s="38"/>
      <c r="L100" s="38"/>
      <c r="M100" s="38">
        <f t="shared" si="15"/>
        <v>0</v>
      </c>
      <c r="N100" s="38">
        <f t="shared" si="16"/>
        <v>0</v>
      </c>
      <c r="O100" s="363">
        <f t="shared" si="17"/>
        <v>0</v>
      </c>
      <c r="P100" s="38"/>
      <c r="Q100" s="38"/>
      <c r="R100" s="38"/>
      <c r="S100" s="38"/>
      <c r="T100" s="38"/>
      <c r="U100" s="38"/>
      <c r="V100" s="38"/>
      <c r="W100" s="38">
        <f t="shared" si="18"/>
        <v>0</v>
      </c>
      <c r="X100" s="38">
        <f t="shared" si="19"/>
        <v>0</v>
      </c>
      <c r="Y100" s="38"/>
      <c r="Z100" s="169">
        <f t="shared" si="20"/>
        <v>0</v>
      </c>
      <c r="AA100" s="38"/>
      <c r="AB100" s="38"/>
      <c r="AC100" s="212">
        <f t="shared" si="13"/>
        <v>0</v>
      </c>
      <c r="AD100" s="38"/>
      <c r="AE100" s="38"/>
      <c r="AF100" s="38"/>
      <c r="AG100" s="381">
        <f t="shared" si="21"/>
        <v>0</v>
      </c>
      <c r="AH100" s="203"/>
      <c r="AI100" s="163"/>
      <c r="AJ100" s="38"/>
      <c r="AK100" s="171">
        <f t="shared" si="14"/>
        <v>0</v>
      </c>
      <c r="AL100" s="174">
        <f t="shared" si="22"/>
        <v>0</v>
      </c>
      <c r="AM100" s="459">
        <f t="shared" si="23"/>
        <v>0</v>
      </c>
    </row>
    <row r="101" spans="1:39" x14ac:dyDescent="0.25">
      <c r="A101" s="242">
        <v>85</v>
      </c>
      <c r="B101" s="28" t="s">
        <v>201</v>
      </c>
      <c r="C101" s="29" t="s">
        <v>12</v>
      </c>
      <c r="D101" s="463">
        <f>'Чт День 4 Нед 1'!AG101</f>
        <v>0</v>
      </c>
      <c r="E101" s="467"/>
      <c r="F101" s="144"/>
      <c r="G101" s="38"/>
      <c r="H101" s="38"/>
      <c r="I101" s="38"/>
      <c r="J101" s="38"/>
      <c r="K101" s="38"/>
      <c r="L101" s="38"/>
      <c r="M101" s="38">
        <f t="shared" si="15"/>
        <v>0</v>
      </c>
      <c r="N101" s="38">
        <f t="shared" si="16"/>
        <v>0</v>
      </c>
      <c r="O101" s="363">
        <f t="shared" si="17"/>
        <v>0</v>
      </c>
      <c r="P101" s="38"/>
      <c r="Q101" s="38"/>
      <c r="R101" s="38"/>
      <c r="S101" s="38"/>
      <c r="T101" s="38"/>
      <c r="U101" s="38"/>
      <c r="V101" s="38"/>
      <c r="W101" s="38">
        <f t="shared" si="18"/>
        <v>0</v>
      </c>
      <c r="X101" s="38">
        <f t="shared" si="19"/>
        <v>0</v>
      </c>
      <c r="Y101" s="38"/>
      <c r="Z101" s="169">
        <f t="shared" si="20"/>
        <v>0</v>
      </c>
      <c r="AA101" s="38"/>
      <c r="AB101" s="38"/>
      <c r="AC101" s="212">
        <f t="shared" si="13"/>
        <v>0</v>
      </c>
      <c r="AD101" s="38"/>
      <c r="AE101" s="38"/>
      <c r="AF101" s="38"/>
      <c r="AG101" s="381">
        <f t="shared" si="21"/>
        <v>0</v>
      </c>
      <c r="AH101" s="203"/>
      <c r="AI101" s="163"/>
      <c r="AJ101" s="38"/>
      <c r="AK101" s="171">
        <f t="shared" si="14"/>
        <v>0</v>
      </c>
      <c r="AL101" s="174">
        <f t="shared" si="22"/>
        <v>0</v>
      </c>
      <c r="AM101" s="459">
        <f t="shared" si="23"/>
        <v>0</v>
      </c>
    </row>
    <row r="102" spans="1:39" x14ac:dyDescent="0.25">
      <c r="A102" s="245">
        <v>86</v>
      </c>
      <c r="B102" s="19" t="s">
        <v>204</v>
      </c>
      <c r="C102" s="39" t="s">
        <v>82</v>
      </c>
      <c r="D102" s="463">
        <f>'Чт День 4 Нед 1'!AG102</f>
        <v>0</v>
      </c>
      <c r="E102" s="476"/>
      <c r="F102" s="144"/>
      <c r="G102" s="38"/>
      <c r="H102" s="38"/>
      <c r="I102" s="38"/>
      <c r="J102" s="38"/>
      <c r="K102" s="38"/>
      <c r="L102" s="38"/>
      <c r="M102" s="38">
        <f t="shared" si="15"/>
        <v>0</v>
      </c>
      <c r="N102" s="38">
        <f t="shared" si="16"/>
        <v>0</v>
      </c>
      <c r="O102" s="363">
        <f t="shared" si="17"/>
        <v>0</v>
      </c>
      <c r="P102" s="38"/>
      <c r="Q102" s="38"/>
      <c r="R102" s="38"/>
      <c r="S102" s="38"/>
      <c r="T102" s="38"/>
      <c r="U102" s="38"/>
      <c r="V102" s="38"/>
      <c r="W102" s="38">
        <f t="shared" si="18"/>
        <v>0</v>
      </c>
      <c r="X102" s="38">
        <f t="shared" si="19"/>
        <v>0</v>
      </c>
      <c r="Y102" s="38"/>
      <c r="Z102" s="169">
        <f t="shared" si="20"/>
        <v>0</v>
      </c>
      <c r="AA102" s="38"/>
      <c r="AB102" s="38"/>
      <c r="AC102" s="212">
        <f t="shared" si="13"/>
        <v>0</v>
      </c>
      <c r="AD102" s="38"/>
      <c r="AE102" s="38"/>
      <c r="AF102" s="38"/>
      <c r="AG102" s="381">
        <f t="shared" si="21"/>
        <v>0</v>
      </c>
      <c r="AH102" s="203"/>
      <c r="AI102" s="163"/>
      <c r="AJ102" s="38"/>
      <c r="AK102" s="171">
        <f t="shared" si="14"/>
        <v>0</v>
      </c>
      <c r="AL102" s="174">
        <f t="shared" si="22"/>
        <v>0</v>
      </c>
      <c r="AM102" s="459">
        <f t="shared" si="23"/>
        <v>0</v>
      </c>
    </row>
    <row r="103" spans="1:39" x14ac:dyDescent="0.25">
      <c r="A103" s="260"/>
      <c r="B103" s="282" t="s">
        <v>83</v>
      </c>
      <c r="C103" s="40"/>
      <c r="D103" s="463">
        <f>'Чт День 4 Нед 1'!AG103</f>
        <v>0</v>
      </c>
      <c r="E103" s="455"/>
      <c r="F103" s="146"/>
      <c r="G103" s="145"/>
      <c r="H103" s="147"/>
      <c r="I103" s="147"/>
      <c r="J103" s="147"/>
      <c r="K103" s="147"/>
      <c r="L103" s="147"/>
      <c r="M103" s="38">
        <f t="shared" si="15"/>
        <v>0</v>
      </c>
      <c r="N103" s="38">
        <f t="shared" si="16"/>
        <v>0</v>
      </c>
      <c r="O103" s="363">
        <f t="shared" si="17"/>
        <v>0</v>
      </c>
      <c r="P103" s="145"/>
      <c r="Q103" s="145"/>
      <c r="R103" s="147"/>
      <c r="S103" s="147"/>
      <c r="T103" s="147"/>
      <c r="U103" s="147"/>
      <c r="V103" s="147"/>
      <c r="W103" s="38">
        <f t="shared" si="18"/>
        <v>0</v>
      </c>
      <c r="X103" s="38">
        <f t="shared" si="19"/>
        <v>0</v>
      </c>
      <c r="Y103" s="38"/>
      <c r="Z103" s="169">
        <f t="shared" si="20"/>
        <v>0</v>
      </c>
      <c r="AA103" s="147"/>
      <c r="AB103" s="147"/>
      <c r="AC103" s="212">
        <f t="shared" ref="AC103:AC134" si="24">(AB103+AA103)*$AC$5</f>
        <v>0</v>
      </c>
      <c r="AD103" s="147"/>
      <c r="AE103" s="147"/>
      <c r="AF103" s="147"/>
      <c r="AG103" s="381">
        <f t="shared" si="21"/>
        <v>0</v>
      </c>
      <c r="AH103" s="204"/>
      <c r="AI103" s="193"/>
      <c r="AJ103" s="147"/>
      <c r="AK103" s="171">
        <f t="shared" ref="AK103:AK134" si="25">(AI103+AH103+AJ103)*$AK$5</f>
        <v>0</v>
      </c>
      <c r="AL103" s="174">
        <f t="shared" si="22"/>
        <v>0</v>
      </c>
      <c r="AM103" s="459">
        <f t="shared" si="23"/>
        <v>0</v>
      </c>
    </row>
    <row r="104" spans="1:39" x14ac:dyDescent="0.25">
      <c r="A104" s="242">
        <v>87</v>
      </c>
      <c r="B104" s="16" t="s">
        <v>84</v>
      </c>
      <c r="C104" s="29" t="s">
        <v>12</v>
      </c>
      <c r="D104" s="463">
        <f>'Чт День 4 Нед 1'!AG104</f>
        <v>0</v>
      </c>
      <c r="E104" s="467"/>
      <c r="F104" s="144"/>
      <c r="G104" s="38"/>
      <c r="H104" s="38"/>
      <c r="I104" s="38"/>
      <c r="J104" s="38"/>
      <c r="K104" s="38"/>
      <c r="L104" s="38"/>
      <c r="M104" s="38">
        <f t="shared" si="15"/>
        <v>0</v>
      </c>
      <c r="N104" s="38">
        <f t="shared" si="16"/>
        <v>0</v>
      </c>
      <c r="O104" s="363">
        <f t="shared" si="17"/>
        <v>0</v>
      </c>
      <c r="P104" s="38"/>
      <c r="Q104" s="38"/>
      <c r="R104" s="38"/>
      <c r="S104" s="38"/>
      <c r="T104" s="38"/>
      <c r="U104" s="38"/>
      <c r="V104" s="38"/>
      <c r="W104" s="38">
        <f t="shared" si="18"/>
        <v>0</v>
      </c>
      <c r="X104" s="38">
        <f t="shared" si="19"/>
        <v>0</v>
      </c>
      <c r="Y104" s="38"/>
      <c r="Z104" s="169">
        <f t="shared" si="20"/>
        <v>0</v>
      </c>
      <c r="AA104" s="38"/>
      <c r="AB104" s="38"/>
      <c r="AC104" s="212">
        <f t="shared" si="24"/>
        <v>0</v>
      </c>
      <c r="AD104" s="38"/>
      <c r="AE104" s="38"/>
      <c r="AF104" s="38"/>
      <c r="AG104" s="381">
        <f t="shared" si="21"/>
        <v>0</v>
      </c>
      <c r="AH104" s="203"/>
      <c r="AI104" s="163"/>
      <c r="AJ104" s="38"/>
      <c r="AK104" s="171">
        <f t="shared" si="25"/>
        <v>0</v>
      </c>
      <c r="AL104" s="174">
        <f t="shared" si="22"/>
        <v>0</v>
      </c>
      <c r="AM104" s="459">
        <f t="shared" si="23"/>
        <v>0</v>
      </c>
    </row>
    <row r="105" spans="1:39" x14ac:dyDescent="0.25">
      <c r="A105" s="260"/>
      <c r="B105" s="285">
        <v>4.8000000000000001E-2</v>
      </c>
      <c r="C105" s="39" t="s">
        <v>82</v>
      </c>
      <c r="D105" s="463">
        <f>'Чт День 4 Нед 1'!AG105</f>
        <v>0</v>
      </c>
      <c r="E105" s="476"/>
      <c r="F105" s="149"/>
      <c r="G105" s="149"/>
      <c r="H105" s="149"/>
      <c r="I105" s="149"/>
      <c r="J105" s="149"/>
      <c r="K105" s="46"/>
      <c r="L105" s="149"/>
      <c r="M105" s="38">
        <f t="shared" si="15"/>
        <v>0</v>
      </c>
      <c r="N105" s="38">
        <f t="shared" si="16"/>
        <v>0</v>
      </c>
      <c r="O105" s="363">
        <f t="shared" si="17"/>
        <v>0</v>
      </c>
      <c r="P105" s="149"/>
      <c r="Q105" s="149"/>
      <c r="R105" s="149"/>
      <c r="S105" s="46"/>
      <c r="T105" s="149"/>
      <c r="U105" s="149"/>
      <c r="V105" s="149"/>
      <c r="W105" s="38">
        <f t="shared" si="18"/>
        <v>0</v>
      </c>
      <c r="X105" s="38">
        <f t="shared" si="19"/>
        <v>0</v>
      </c>
      <c r="Y105" s="38"/>
      <c r="Z105" s="169">
        <f t="shared" si="20"/>
        <v>0</v>
      </c>
      <c r="AA105" s="150"/>
      <c r="AB105" s="149"/>
      <c r="AC105" s="212">
        <f t="shared" si="24"/>
        <v>0</v>
      </c>
      <c r="AD105" s="150"/>
      <c r="AE105" s="149"/>
      <c r="AF105" s="150"/>
      <c r="AG105" s="381">
        <f t="shared" si="21"/>
        <v>0</v>
      </c>
      <c r="AH105" s="205"/>
      <c r="AI105" s="194"/>
      <c r="AJ105" s="150"/>
      <c r="AK105" s="171">
        <f t="shared" si="25"/>
        <v>0</v>
      </c>
      <c r="AL105" s="174">
        <f t="shared" si="22"/>
        <v>0</v>
      </c>
      <c r="AM105" s="459">
        <f t="shared" si="23"/>
        <v>0</v>
      </c>
    </row>
    <row r="106" spans="1:39" x14ac:dyDescent="0.25">
      <c r="A106" s="261"/>
      <c r="B106" s="283" t="s">
        <v>208</v>
      </c>
      <c r="C106" s="35"/>
      <c r="D106" s="463">
        <f>'Чт День 4 Нед 1'!AG106</f>
        <v>0</v>
      </c>
      <c r="E106" s="452"/>
      <c r="F106" s="38"/>
      <c r="G106" s="38"/>
      <c r="H106" s="38"/>
      <c r="I106" s="38"/>
      <c r="J106" s="38"/>
      <c r="K106" s="35"/>
      <c r="L106" s="151"/>
      <c r="M106" s="38">
        <f t="shared" si="15"/>
        <v>0</v>
      </c>
      <c r="N106" s="38">
        <f t="shared" si="16"/>
        <v>0</v>
      </c>
      <c r="O106" s="363">
        <f t="shared" si="17"/>
        <v>0</v>
      </c>
      <c r="P106" s="38"/>
      <c r="Q106" s="38"/>
      <c r="R106" s="38"/>
      <c r="S106" s="35"/>
      <c r="T106" s="38"/>
      <c r="U106" s="151"/>
      <c r="V106" s="151"/>
      <c r="W106" s="38">
        <f t="shared" si="18"/>
        <v>0</v>
      </c>
      <c r="X106" s="38">
        <f t="shared" si="19"/>
        <v>0</v>
      </c>
      <c r="Y106" s="38"/>
      <c r="Z106" s="169">
        <f t="shared" si="20"/>
        <v>0</v>
      </c>
      <c r="AA106" s="148"/>
      <c r="AB106" s="38"/>
      <c r="AC106" s="212">
        <f t="shared" si="24"/>
        <v>0</v>
      </c>
      <c r="AD106" s="148"/>
      <c r="AE106" s="38"/>
      <c r="AF106" s="148"/>
      <c r="AG106" s="381">
        <f t="shared" si="21"/>
        <v>0</v>
      </c>
      <c r="AH106" s="207"/>
      <c r="AI106" s="163"/>
      <c r="AJ106" s="148"/>
      <c r="AK106" s="171">
        <f t="shared" si="25"/>
        <v>0</v>
      </c>
      <c r="AL106" s="174">
        <f t="shared" si="22"/>
        <v>0</v>
      </c>
      <c r="AM106" s="459">
        <f t="shared" si="23"/>
        <v>0</v>
      </c>
    </row>
    <row r="107" spans="1:39" x14ac:dyDescent="0.25">
      <c r="A107" s="242">
        <v>88</v>
      </c>
      <c r="B107" s="19" t="s">
        <v>71</v>
      </c>
      <c r="C107" s="20" t="s">
        <v>12</v>
      </c>
      <c r="D107" s="463">
        <f>'Чт День 4 Нед 1'!AG107</f>
        <v>0</v>
      </c>
      <c r="E107" s="463"/>
      <c r="F107" s="144"/>
      <c r="G107" s="144"/>
      <c r="H107" s="38"/>
      <c r="I107" s="38"/>
      <c r="J107" s="38"/>
      <c r="K107" s="35"/>
      <c r="L107" s="38"/>
      <c r="M107" s="38">
        <f t="shared" si="15"/>
        <v>0</v>
      </c>
      <c r="N107" s="38">
        <f t="shared" si="16"/>
        <v>0</v>
      </c>
      <c r="O107" s="363">
        <f t="shared" si="17"/>
        <v>0</v>
      </c>
      <c r="P107" s="38"/>
      <c r="Q107" s="144"/>
      <c r="R107" s="38"/>
      <c r="S107" s="38"/>
      <c r="T107" s="38"/>
      <c r="U107" s="38"/>
      <c r="V107" s="38"/>
      <c r="W107" s="38">
        <f t="shared" si="18"/>
        <v>0</v>
      </c>
      <c r="X107" s="38">
        <f t="shared" si="19"/>
        <v>0</v>
      </c>
      <c r="Y107" s="38"/>
      <c r="Z107" s="169">
        <f t="shared" si="20"/>
        <v>0</v>
      </c>
      <c r="AA107" s="38"/>
      <c r="AB107" s="38"/>
      <c r="AC107" s="212">
        <f t="shared" si="24"/>
        <v>0</v>
      </c>
      <c r="AD107" s="38"/>
      <c r="AE107" s="38"/>
      <c r="AF107" s="38"/>
      <c r="AG107" s="381">
        <f t="shared" si="21"/>
        <v>0</v>
      </c>
      <c r="AH107" s="207"/>
      <c r="AI107" s="163"/>
      <c r="AJ107" s="38"/>
      <c r="AK107" s="171">
        <f t="shared" si="25"/>
        <v>0</v>
      </c>
      <c r="AL107" s="174">
        <f t="shared" si="22"/>
        <v>0</v>
      </c>
      <c r="AM107" s="459">
        <f t="shared" si="23"/>
        <v>0</v>
      </c>
    </row>
    <row r="108" spans="1:39" x14ac:dyDescent="0.25">
      <c r="A108" s="242">
        <v>89</v>
      </c>
      <c r="B108" s="24" t="s">
        <v>104</v>
      </c>
      <c r="C108" s="25" t="s">
        <v>12</v>
      </c>
      <c r="D108" s="463">
        <f>'Чт День 4 Нед 1'!AG108</f>
        <v>0</v>
      </c>
      <c r="E108" s="465"/>
      <c r="F108" s="144"/>
      <c r="G108" s="144"/>
      <c r="H108" s="38"/>
      <c r="I108" s="38"/>
      <c r="J108" s="38"/>
      <c r="K108" s="35"/>
      <c r="L108" s="38"/>
      <c r="M108" s="38">
        <f t="shared" si="15"/>
        <v>0</v>
      </c>
      <c r="N108" s="38">
        <f t="shared" si="16"/>
        <v>0</v>
      </c>
      <c r="O108" s="363">
        <f t="shared" si="17"/>
        <v>0</v>
      </c>
      <c r="P108" s="38"/>
      <c r="Q108" s="144"/>
      <c r="R108" s="38"/>
      <c r="S108" s="38"/>
      <c r="T108" s="38"/>
      <c r="U108" s="38"/>
      <c r="V108" s="38"/>
      <c r="W108" s="38">
        <f t="shared" si="18"/>
        <v>0</v>
      </c>
      <c r="X108" s="38">
        <f t="shared" si="19"/>
        <v>0</v>
      </c>
      <c r="Y108" s="38"/>
      <c r="Z108" s="169">
        <f t="shared" si="20"/>
        <v>0</v>
      </c>
      <c r="AA108" s="38"/>
      <c r="AB108" s="38"/>
      <c r="AC108" s="212">
        <f t="shared" si="24"/>
        <v>0</v>
      </c>
      <c r="AD108" s="38"/>
      <c r="AE108" s="38"/>
      <c r="AF108" s="38"/>
      <c r="AG108" s="381">
        <f t="shared" si="21"/>
        <v>0</v>
      </c>
      <c r="AH108" s="207"/>
      <c r="AI108" s="163"/>
      <c r="AJ108" s="38"/>
      <c r="AK108" s="171">
        <f t="shared" si="25"/>
        <v>0</v>
      </c>
      <c r="AL108" s="174">
        <f t="shared" si="22"/>
        <v>0</v>
      </c>
      <c r="AM108" s="459">
        <f t="shared" si="23"/>
        <v>0</v>
      </c>
    </row>
    <row r="109" spans="1:39" x14ac:dyDescent="0.25">
      <c r="A109" s="242">
        <v>90</v>
      </c>
      <c r="B109" s="24" t="s">
        <v>80</v>
      </c>
      <c r="C109" s="25" t="s">
        <v>12</v>
      </c>
      <c r="D109" s="463">
        <f>'Чт День 4 Нед 1'!AG109</f>
        <v>0</v>
      </c>
      <c r="E109" s="465"/>
      <c r="F109" s="144"/>
      <c r="G109" s="144"/>
      <c r="H109" s="38"/>
      <c r="I109" s="38"/>
      <c r="J109" s="38"/>
      <c r="K109" s="35"/>
      <c r="L109" s="38"/>
      <c r="M109" s="38">
        <f t="shared" si="15"/>
        <v>0</v>
      </c>
      <c r="N109" s="38">
        <f t="shared" si="16"/>
        <v>0</v>
      </c>
      <c r="O109" s="363">
        <f t="shared" si="17"/>
        <v>0</v>
      </c>
      <c r="P109" s="38"/>
      <c r="Q109" s="144"/>
      <c r="R109" s="38"/>
      <c r="S109" s="38"/>
      <c r="T109" s="38"/>
      <c r="U109" s="38"/>
      <c r="V109" s="38"/>
      <c r="W109" s="38">
        <f t="shared" si="18"/>
        <v>0</v>
      </c>
      <c r="X109" s="38">
        <f t="shared" si="19"/>
        <v>0</v>
      </c>
      <c r="Y109" s="38"/>
      <c r="Z109" s="169">
        <f t="shared" si="20"/>
        <v>0</v>
      </c>
      <c r="AA109" s="38"/>
      <c r="AB109" s="38"/>
      <c r="AC109" s="212">
        <f t="shared" si="24"/>
        <v>0</v>
      </c>
      <c r="AD109" s="38"/>
      <c r="AE109" s="38"/>
      <c r="AF109" s="38"/>
      <c r="AG109" s="381">
        <f t="shared" si="21"/>
        <v>0</v>
      </c>
      <c r="AH109" s="207"/>
      <c r="AI109" s="163"/>
      <c r="AJ109" s="38"/>
      <c r="AK109" s="171">
        <f t="shared" si="25"/>
        <v>0</v>
      </c>
      <c r="AL109" s="174">
        <f t="shared" si="22"/>
        <v>0</v>
      </c>
      <c r="AM109" s="459">
        <f t="shared" si="23"/>
        <v>0</v>
      </c>
    </row>
    <row r="110" spans="1:39" x14ac:dyDescent="0.25">
      <c r="A110" s="242">
        <v>91</v>
      </c>
      <c r="B110" s="16" t="s">
        <v>105</v>
      </c>
      <c r="C110" s="25" t="s">
        <v>12</v>
      </c>
      <c r="D110" s="463">
        <f>'Чт День 4 Нед 1'!AG110</f>
        <v>0</v>
      </c>
      <c r="E110" s="465"/>
      <c r="F110" s="144"/>
      <c r="G110" s="144"/>
      <c r="H110" s="38"/>
      <c r="I110" s="38"/>
      <c r="J110" s="38"/>
      <c r="K110" s="35"/>
      <c r="L110" s="38"/>
      <c r="M110" s="38">
        <f t="shared" si="15"/>
        <v>0</v>
      </c>
      <c r="N110" s="38">
        <f t="shared" si="16"/>
        <v>0</v>
      </c>
      <c r="O110" s="363">
        <f t="shared" si="17"/>
        <v>0</v>
      </c>
      <c r="P110" s="38"/>
      <c r="Q110" s="144"/>
      <c r="R110" s="38"/>
      <c r="S110" s="38"/>
      <c r="T110" s="38"/>
      <c r="U110" s="38"/>
      <c r="V110" s="38"/>
      <c r="W110" s="38">
        <f t="shared" si="18"/>
        <v>0</v>
      </c>
      <c r="X110" s="38">
        <f t="shared" si="19"/>
        <v>0</v>
      </c>
      <c r="Y110" s="38"/>
      <c r="Z110" s="169">
        <f t="shared" si="20"/>
        <v>0</v>
      </c>
      <c r="AA110" s="38"/>
      <c r="AB110" s="38"/>
      <c r="AC110" s="212">
        <f t="shared" si="24"/>
        <v>0</v>
      </c>
      <c r="AD110" s="38"/>
      <c r="AE110" s="38"/>
      <c r="AF110" s="38"/>
      <c r="AG110" s="381">
        <f t="shared" si="21"/>
        <v>0</v>
      </c>
      <c r="AH110" s="207"/>
      <c r="AI110" s="163"/>
      <c r="AJ110" s="38"/>
      <c r="AK110" s="171">
        <f t="shared" si="25"/>
        <v>0</v>
      </c>
      <c r="AL110" s="174">
        <f t="shared" si="22"/>
        <v>0</v>
      </c>
      <c r="AM110" s="459">
        <f t="shared" si="23"/>
        <v>0</v>
      </c>
    </row>
    <row r="111" spans="1:39" x14ac:dyDescent="0.25">
      <c r="A111" s="242">
        <v>92</v>
      </c>
      <c r="B111" s="16" t="s">
        <v>106</v>
      </c>
      <c r="C111" s="25" t="s">
        <v>12</v>
      </c>
      <c r="D111" s="463">
        <f>'Чт День 4 Нед 1'!AG111</f>
        <v>0</v>
      </c>
      <c r="E111" s="465"/>
      <c r="F111" s="144"/>
      <c r="G111" s="144"/>
      <c r="H111" s="38"/>
      <c r="I111" s="38"/>
      <c r="J111" s="38"/>
      <c r="K111" s="35"/>
      <c r="L111" s="38"/>
      <c r="M111" s="38">
        <f t="shared" si="15"/>
        <v>0</v>
      </c>
      <c r="N111" s="38">
        <f t="shared" si="16"/>
        <v>0</v>
      </c>
      <c r="O111" s="363">
        <f t="shared" si="17"/>
        <v>0</v>
      </c>
      <c r="P111" s="38"/>
      <c r="Q111" s="144"/>
      <c r="R111" s="38"/>
      <c r="S111" s="38"/>
      <c r="T111" s="38"/>
      <c r="U111" s="38"/>
      <c r="V111" s="38"/>
      <c r="W111" s="38">
        <f t="shared" si="18"/>
        <v>0</v>
      </c>
      <c r="X111" s="38">
        <f t="shared" si="19"/>
        <v>0</v>
      </c>
      <c r="Y111" s="38"/>
      <c r="Z111" s="169">
        <f t="shared" si="20"/>
        <v>0</v>
      </c>
      <c r="AA111" s="38"/>
      <c r="AB111" s="38"/>
      <c r="AC111" s="212">
        <f t="shared" si="24"/>
        <v>0</v>
      </c>
      <c r="AD111" s="38"/>
      <c r="AE111" s="38"/>
      <c r="AF111" s="38"/>
      <c r="AG111" s="381">
        <f t="shared" si="21"/>
        <v>0</v>
      </c>
      <c r="AH111" s="207"/>
      <c r="AI111" s="163"/>
      <c r="AJ111" s="38"/>
      <c r="AK111" s="171">
        <f t="shared" si="25"/>
        <v>0</v>
      </c>
      <c r="AL111" s="174">
        <f t="shared" si="22"/>
        <v>0</v>
      </c>
      <c r="AM111" s="459">
        <f t="shared" si="23"/>
        <v>0</v>
      </c>
    </row>
    <row r="112" spans="1:39" x14ac:dyDescent="0.25">
      <c r="A112" s="242">
        <v>93</v>
      </c>
      <c r="B112" s="24" t="s">
        <v>110</v>
      </c>
      <c r="C112" s="25" t="s">
        <v>12</v>
      </c>
      <c r="D112" s="463">
        <f>'Чт День 4 Нед 1'!AG112</f>
        <v>0</v>
      </c>
      <c r="E112" s="465"/>
      <c r="F112" s="144"/>
      <c r="G112" s="144"/>
      <c r="H112" s="38"/>
      <c r="I112" s="38"/>
      <c r="J112" s="38"/>
      <c r="K112" s="35"/>
      <c r="L112" s="38"/>
      <c r="M112" s="38">
        <f t="shared" si="15"/>
        <v>0</v>
      </c>
      <c r="N112" s="38">
        <f t="shared" si="16"/>
        <v>0</v>
      </c>
      <c r="O112" s="363">
        <f t="shared" si="17"/>
        <v>0</v>
      </c>
      <c r="P112" s="38"/>
      <c r="Q112" s="144"/>
      <c r="R112" s="38"/>
      <c r="S112" s="38"/>
      <c r="T112" s="38"/>
      <c r="U112" s="38"/>
      <c r="V112" s="38"/>
      <c r="W112" s="38">
        <f t="shared" si="18"/>
        <v>0</v>
      </c>
      <c r="X112" s="38">
        <f t="shared" si="19"/>
        <v>0</v>
      </c>
      <c r="Y112" s="38"/>
      <c r="Z112" s="169">
        <f t="shared" si="20"/>
        <v>0</v>
      </c>
      <c r="AA112" s="38"/>
      <c r="AB112" s="38"/>
      <c r="AC112" s="212">
        <f t="shared" si="24"/>
        <v>0</v>
      </c>
      <c r="AD112" s="38"/>
      <c r="AE112" s="38"/>
      <c r="AF112" s="38"/>
      <c r="AG112" s="381">
        <f t="shared" si="21"/>
        <v>0</v>
      </c>
      <c r="AH112" s="207"/>
      <c r="AI112" s="163"/>
      <c r="AJ112" s="38"/>
      <c r="AK112" s="171">
        <f t="shared" si="25"/>
        <v>0</v>
      </c>
      <c r="AL112" s="174">
        <f t="shared" si="22"/>
        <v>0</v>
      </c>
      <c r="AM112" s="459">
        <f t="shared" si="23"/>
        <v>0</v>
      </c>
    </row>
    <row r="113" spans="1:39" x14ac:dyDescent="0.25">
      <c r="A113" s="242">
        <v>94</v>
      </c>
      <c r="B113" s="24" t="s">
        <v>79</v>
      </c>
      <c r="C113" s="25" t="s">
        <v>12</v>
      </c>
      <c r="D113" s="463">
        <f>'Чт День 4 Нед 1'!AG113</f>
        <v>0</v>
      </c>
      <c r="E113" s="465"/>
      <c r="F113" s="144"/>
      <c r="G113" s="144"/>
      <c r="H113" s="38"/>
      <c r="I113" s="38"/>
      <c r="J113" s="38"/>
      <c r="K113" s="35"/>
      <c r="L113" s="38"/>
      <c r="M113" s="38">
        <f t="shared" si="15"/>
        <v>0</v>
      </c>
      <c r="N113" s="38">
        <f t="shared" si="16"/>
        <v>0</v>
      </c>
      <c r="O113" s="363">
        <f t="shared" si="17"/>
        <v>0</v>
      </c>
      <c r="P113" s="38"/>
      <c r="Q113" s="144"/>
      <c r="R113" s="38"/>
      <c r="S113" s="38"/>
      <c r="T113" s="38"/>
      <c r="U113" s="38"/>
      <c r="V113" s="38"/>
      <c r="W113" s="38">
        <f t="shared" si="18"/>
        <v>0</v>
      </c>
      <c r="X113" s="38">
        <f t="shared" si="19"/>
        <v>0</v>
      </c>
      <c r="Y113" s="38"/>
      <c r="Z113" s="169">
        <f t="shared" si="20"/>
        <v>0</v>
      </c>
      <c r="AA113" s="38"/>
      <c r="AB113" s="38"/>
      <c r="AC113" s="212">
        <f t="shared" si="24"/>
        <v>0</v>
      </c>
      <c r="AD113" s="38"/>
      <c r="AE113" s="38"/>
      <c r="AF113" s="38"/>
      <c r="AG113" s="381">
        <f t="shared" si="21"/>
        <v>0</v>
      </c>
      <c r="AH113" s="207"/>
      <c r="AI113" s="163"/>
      <c r="AJ113" s="38"/>
      <c r="AK113" s="171">
        <f t="shared" si="25"/>
        <v>0</v>
      </c>
      <c r="AL113" s="174">
        <f t="shared" si="22"/>
        <v>0</v>
      </c>
      <c r="AM113" s="459">
        <f t="shared" si="23"/>
        <v>0</v>
      </c>
    </row>
    <row r="114" spans="1:39" x14ac:dyDescent="0.25">
      <c r="A114" s="242"/>
      <c r="B114" s="280" t="s">
        <v>61</v>
      </c>
      <c r="C114" s="7"/>
      <c r="D114" s="463">
        <f>'Чт День 4 Нед 1'!AG114</f>
        <v>0</v>
      </c>
      <c r="E114" s="7"/>
      <c r="F114" s="144"/>
      <c r="G114" s="38"/>
      <c r="H114" s="38"/>
      <c r="I114" s="38"/>
      <c r="J114" s="38"/>
      <c r="K114" s="38"/>
      <c r="L114" s="38"/>
      <c r="M114" s="38">
        <f t="shared" si="15"/>
        <v>0</v>
      </c>
      <c r="N114" s="38">
        <f t="shared" si="16"/>
        <v>0</v>
      </c>
      <c r="O114" s="363">
        <f t="shared" si="17"/>
        <v>0</v>
      </c>
      <c r="P114" s="38"/>
      <c r="Q114" s="38"/>
      <c r="R114" s="38"/>
      <c r="S114" s="38"/>
      <c r="T114" s="38"/>
      <c r="U114" s="38"/>
      <c r="V114" s="38"/>
      <c r="W114" s="38">
        <f t="shared" si="18"/>
        <v>0</v>
      </c>
      <c r="X114" s="38">
        <f t="shared" si="19"/>
        <v>0</v>
      </c>
      <c r="Y114" s="38"/>
      <c r="Z114" s="169">
        <f t="shared" si="20"/>
        <v>0</v>
      </c>
      <c r="AA114" s="38"/>
      <c r="AB114" s="38"/>
      <c r="AC114" s="212">
        <f t="shared" si="24"/>
        <v>0</v>
      </c>
      <c r="AD114" s="38"/>
      <c r="AE114" s="38"/>
      <c r="AF114" s="38"/>
      <c r="AG114" s="381">
        <f t="shared" si="21"/>
        <v>0</v>
      </c>
      <c r="AH114" s="203"/>
      <c r="AI114" s="163"/>
      <c r="AJ114" s="38"/>
      <c r="AK114" s="171">
        <f t="shared" si="25"/>
        <v>0</v>
      </c>
      <c r="AL114" s="174">
        <f t="shared" si="22"/>
        <v>0</v>
      </c>
      <c r="AM114" s="459">
        <f t="shared" si="23"/>
        <v>0</v>
      </c>
    </row>
    <row r="115" spans="1:39" x14ac:dyDescent="0.25">
      <c r="A115" s="242">
        <v>95</v>
      </c>
      <c r="B115" s="16" t="s">
        <v>1</v>
      </c>
      <c r="C115" s="17" t="s">
        <v>12</v>
      </c>
      <c r="D115" s="463">
        <f>'Чт День 4 Нед 1'!AG115</f>
        <v>0</v>
      </c>
      <c r="E115" s="463"/>
      <c r="F115" s="144"/>
      <c r="G115" s="38"/>
      <c r="H115" s="38"/>
      <c r="I115" s="38"/>
      <c r="J115" s="38"/>
      <c r="K115" s="212">
        <v>1.4999999999999999E-2</v>
      </c>
      <c r="L115" s="38"/>
      <c r="M115" s="38">
        <f t="shared" si="15"/>
        <v>0</v>
      </c>
      <c r="N115" s="38">
        <f t="shared" si="16"/>
        <v>0</v>
      </c>
      <c r="O115" s="363">
        <f t="shared" si="17"/>
        <v>0</v>
      </c>
      <c r="P115" s="38"/>
      <c r="Q115" s="38"/>
      <c r="R115" s="38"/>
      <c r="S115" s="38"/>
      <c r="T115" s="38"/>
      <c r="U115" s="38"/>
      <c r="V115" s="38"/>
      <c r="W115" s="38">
        <f t="shared" si="18"/>
        <v>0</v>
      </c>
      <c r="X115" s="38">
        <f t="shared" si="19"/>
        <v>0</v>
      </c>
      <c r="Y115" s="38"/>
      <c r="Z115" s="169">
        <f t="shared" si="20"/>
        <v>0</v>
      </c>
      <c r="AA115" s="38"/>
      <c r="AB115" s="38"/>
      <c r="AC115" s="212">
        <f t="shared" si="24"/>
        <v>0</v>
      </c>
      <c r="AD115" s="38"/>
      <c r="AE115" s="38"/>
      <c r="AF115" s="38"/>
      <c r="AG115" s="381">
        <f t="shared" si="21"/>
        <v>0</v>
      </c>
      <c r="AH115" s="203"/>
      <c r="AI115" s="163"/>
      <c r="AJ115" s="38"/>
      <c r="AK115" s="171">
        <f t="shared" si="25"/>
        <v>0</v>
      </c>
      <c r="AL115" s="174">
        <f t="shared" si="22"/>
        <v>0</v>
      </c>
      <c r="AM115" s="459">
        <f t="shared" si="23"/>
        <v>0</v>
      </c>
    </row>
    <row r="116" spans="1:39" x14ac:dyDescent="0.25">
      <c r="A116" s="242">
        <v>96</v>
      </c>
      <c r="B116" s="19" t="s">
        <v>62</v>
      </c>
      <c r="C116" s="20" t="s">
        <v>12</v>
      </c>
      <c r="D116" s="463">
        <f>'Чт День 4 Нед 1'!AG116</f>
        <v>0</v>
      </c>
      <c r="E116" s="463"/>
      <c r="F116" s="144"/>
      <c r="G116" s="38"/>
      <c r="H116" s="38"/>
      <c r="I116" s="38"/>
      <c r="J116" s="38"/>
      <c r="K116" s="38"/>
      <c r="L116" s="38"/>
      <c r="M116" s="38">
        <f t="shared" si="15"/>
        <v>0</v>
      </c>
      <c r="N116" s="38">
        <f t="shared" si="16"/>
        <v>0</v>
      </c>
      <c r="O116" s="363">
        <f t="shared" si="17"/>
        <v>0</v>
      </c>
      <c r="P116" s="38"/>
      <c r="Q116" s="38"/>
      <c r="R116" s="38"/>
      <c r="S116" s="38"/>
      <c r="T116" s="38"/>
      <c r="U116" s="38"/>
      <c r="V116" s="38"/>
      <c r="W116" s="38">
        <f t="shared" si="18"/>
        <v>0</v>
      </c>
      <c r="X116" s="38">
        <f t="shared" si="19"/>
        <v>0</v>
      </c>
      <c r="Y116" s="38"/>
      <c r="Z116" s="169">
        <f t="shared" si="20"/>
        <v>0</v>
      </c>
      <c r="AA116" s="38"/>
      <c r="AB116" s="38"/>
      <c r="AC116" s="212">
        <f t="shared" si="24"/>
        <v>0</v>
      </c>
      <c r="AD116" s="38"/>
      <c r="AE116" s="38"/>
      <c r="AF116" s="38"/>
      <c r="AG116" s="381">
        <f t="shared" si="21"/>
        <v>0</v>
      </c>
      <c r="AH116" s="203"/>
      <c r="AI116" s="163"/>
      <c r="AJ116" s="38"/>
      <c r="AK116" s="171">
        <f t="shared" si="25"/>
        <v>0</v>
      </c>
      <c r="AL116" s="174">
        <f t="shared" si="22"/>
        <v>0</v>
      </c>
      <c r="AM116" s="459">
        <f t="shared" si="23"/>
        <v>0</v>
      </c>
    </row>
    <row r="117" spans="1:39" x14ac:dyDescent="0.25">
      <c r="A117" s="242">
        <v>97</v>
      </c>
      <c r="B117" s="19" t="s">
        <v>90</v>
      </c>
      <c r="C117" s="20" t="s">
        <v>12</v>
      </c>
      <c r="D117" s="463">
        <f>'Чт День 4 Нед 1'!AG117</f>
        <v>0</v>
      </c>
      <c r="E117" s="463"/>
      <c r="F117" s="144"/>
      <c r="G117" s="38"/>
      <c r="H117" s="38"/>
      <c r="I117" s="38"/>
      <c r="J117" s="38"/>
      <c r="K117" s="38"/>
      <c r="L117" s="38"/>
      <c r="M117" s="38">
        <f t="shared" si="15"/>
        <v>0</v>
      </c>
      <c r="N117" s="38">
        <f t="shared" si="16"/>
        <v>0</v>
      </c>
      <c r="O117" s="363">
        <f t="shared" si="17"/>
        <v>0</v>
      </c>
      <c r="P117" s="38"/>
      <c r="Q117" s="38"/>
      <c r="R117" s="38"/>
      <c r="S117" s="38"/>
      <c r="T117" s="38"/>
      <c r="U117" s="38"/>
      <c r="V117" s="38"/>
      <c r="W117" s="38">
        <f t="shared" si="18"/>
        <v>0</v>
      </c>
      <c r="X117" s="38">
        <f t="shared" si="19"/>
        <v>0</v>
      </c>
      <c r="Y117" s="38"/>
      <c r="Z117" s="169">
        <f t="shared" si="20"/>
        <v>0</v>
      </c>
      <c r="AA117" s="38"/>
      <c r="AB117" s="38"/>
      <c r="AC117" s="212">
        <f t="shared" si="24"/>
        <v>0</v>
      </c>
      <c r="AD117" s="38"/>
      <c r="AE117" s="38"/>
      <c r="AF117" s="38"/>
      <c r="AG117" s="381">
        <f t="shared" si="21"/>
        <v>0</v>
      </c>
      <c r="AH117" s="203"/>
      <c r="AI117" s="163"/>
      <c r="AJ117" s="38"/>
      <c r="AK117" s="171">
        <f t="shared" si="25"/>
        <v>0</v>
      </c>
      <c r="AL117" s="174">
        <f t="shared" si="22"/>
        <v>0</v>
      </c>
      <c r="AM117" s="459">
        <f t="shared" si="23"/>
        <v>0</v>
      </c>
    </row>
    <row r="118" spans="1:39" x14ac:dyDescent="0.25">
      <c r="A118" s="242">
        <v>98</v>
      </c>
      <c r="B118" s="19" t="s">
        <v>63</v>
      </c>
      <c r="C118" s="20" t="s">
        <v>12</v>
      </c>
      <c r="D118" s="463">
        <f>'Чт День 4 Нед 1'!AG118</f>
        <v>0</v>
      </c>
      <c r="E118" s="463"/>
      <c r="F118" s="144"/>
      <c r="G118" s="38"/>
      <c r="H118" s="38"/>
      <c r="I118" s="38"/>
      <c r="J118" s="38"/>
      <c r="K118" s="38"/>
      <c r="L118" s="38"/>
      <c r="M118" s="38">
        <f t="shared" si="15"/>
        <v>0</v>
      </c>
      <c r="N118" s="38">
        <f t="shared" si="16"/>
        <v>0</v>
      </c>
      <c r="O118" s="363">
        <f t="shared" si="17"/>
        <v>0</v>
      </c>
      <c r="P118" s="38"/>
      <c r="Q118" s="38"/>
      <c r="R118" s="38"/>
      <c r="S118" s="38"/>
      <c r="T118" s="38"/>
      <c r="U118" s="38"/>
      <c r="V118" s="38"/>
      <c r="W118" s="38">
        <f t="shared" si="18"/>
        <v>0</v>
      </c>
      <c r="X118" s="38">
        <f t="shared" si="19"/>
        <v>0</v>
      </c>
      <c r="Y118" s="38"/>
      <c r="Z118" s="169">
        <f t="shared" si="20"/>
        <v>0</v>
      </c>
      <c r="AA118" s="38"/>
      <c r="AB118" s="38"/>
      <c r="AC118" s="212">
        <f t="shared" si="24"/>
        <v>0</v>
      </c>
      <c r="AD118" s="38"/>
      <c r="AE118" s="38"/>
      <c r="AF118" s="38"/>
      <c r="AG118" s="381">
        <f t="shared" si="21"/>
        <v>0</v>
      </c>
      <c r="AH118" s="203"/>
      <c r="AI118" s="163"/>
      <c r="AJ118" s="38"/>
      <c r="AK118" s="171">
        <f t="shared" si="25"/>
        <v>0</v>
      </c>
      <c r="AL118" s="174">
        <f t="shared" si="22"/>
        <v>0</v>
      </c>
      <c r="AM118" s="459">
        <f t="shared" si="23"/>
        <v>0</v>
      </c>
    </row>
    <row r="119" spans="1:39" x14ac:dyDescent="0.25">
      <c r="A119" s="242">
        <v>99</v>
      </c>
      <c r="B119" s="16" t="s">
        <v>64</v>
      </c>
      <c r="C119" s="17" t="s">
        <v>12</v>
      </c>
      <c r="D119" s="463">
        <f>'Чт День 4 Нед 1'!AG119</f>
        <v>0</v>
      </c>
      <c r="E119" s="463"/>
      <c r="F119" s="144"/>
      <c r="G119" s="38"/>
      <c r="H119" s="38"/>
      <c r="I119" s="38"/>
      <c r="J119" s="38"/>
      <c r="K119" s="212">
        <v>5.4999999999999997E-3</v>
      </c>
      <c r="L119" s="38"/>
      <c r="M119" s="38">
        <f t="shared" si="15"/>
        <v>0</v>
      </c>
      <c r="N119" s="38">
        <f t="shared" si="16"/>
        <v>0</v>
      </c>
      <c r="O119" s="363">
        <f t="shared" si="17"/>
        <v>0</v>
      </c>
      <c r="P119" s="38"/>
      <c r="Q119" s="38"/>
      <c r="R119" s="38"/>
      <c r="S119" s="38"/>
      <c r="T119" s="38">
        <v>5.5999999999999999E-3</v>
      </c>
      <c r="U119" s="38"/>
      <c r="V119" s="38"/>
      <c r="W119" s="38">
        <f t="shared" si="18"/>
        <v>0</v>
      </c>
      <c r="X119" s="38">
        <f t="shared" si="19"/>
        <v>0</v>
      </c>
      <c r="Y119" s="38"/>
      <c r="Z119" s="169">
        <f t="shared" si="20"/>
        <v>0</v>
      </c>
      <c r="AA119" s="38"/>
      <c r="AB119" s="38"/>
      <c r="AC119" s="212">
        <f t="shared" si="24"/>
        <v>0</v>
      </c>
      <c r="AD119" s="38"/>
      <c r="AE119" s="38"/>
      <c r="AF119" s="38"/>
      <c r="AG119" s="381">
        <f t="shared" si="21"/>
        <v>0</v>
      </c>
      <c r="AH119" s="203"/>
      <c r="AI119" s="203"/>
      <c r="AJ119" s="38"/>
      <c r="AK119" s="171">
        <f t="shared" si="25"/>
        <v>0</v>
      </c>
      <c r="AL119" s="174">
        <f t="shared" si="22"/>
        <v>0</v>
      </c>
      <c r="AM119" s="459">
        <f t="shared" si="23"/>
        <v>0</v>
      </c>
    </row>
    <row r="120" spans="1:39" x14ac:dyDescent="0.25">
      <c r="A120" s="242">
        <v>100</v>
      </c>
      <c r="B120" s="16" t="s">
        <v>65</v>
      </c>
      <c r="C120" s="17" t="s">
        <v>12</v>
      </c>
      <c r="D120" s="463">
        <f>'Чт День 4 Нед 1'!AG120</f>
        <v>0</v>
      </c>
      <c r="E120" s="463"/>
      <c r="F120" s="435"/>
      <c r="G120" s="38"/>
      <c r="H120" s="38"/>
      <c r="I120" s="38"/>
      <c r="J120" s="38"/>
      <c r="K120" s="212">
        <v>2.2800000000000001E-2</v>
      </c>
      <c r="L120" s="38"/>
      <c r="M120" s="38">
        <f t="shared" si="15"/>
        <v>0</v>
      </c>
      <c r="N120" s="38">
        <f t="shared" si="16"/>
        <v>0</v>
      </c>
      <c r="O120" s="363">
        <f t="shared" si="17"/>
        <v>0</v>
      </c>
      <c r="P120" s="434"/>
      <c r="Q120" s="38"/>
      <c r="R120" s="38"/>
      <c r="S120" s="38"/>
      <c r="T120" s="38">
        <v>3.9899999999999998E-2</v>
      </c>
      <c r="U120" s="38"/>
      <c r="V120" s="38"/>
      <c r="W120" s="38">
        <f t="shared" si="18"/>
        <v>0</v>
      </c>
      <c r="X120" s="38">
        <f t="shared" si="19"/>
        <v>0</v>
      </c>
      <c r="Y120" s="38"/>
      <c r="Z120" s="169">
        <f t="shared" si="20"/>
        <v>0</v>
      </c>
      <c r="AA120" s="38"/>
      <c r="AB120" s="38"/>
      <c r="AC120" s="212">
        <f t="shared" si="24"/>
        <v>0</v>
      </c>
      <c r="AD120" s="38"/>
      <c r="AE120" s="38">
        <v>4.5400000000000003E-2</v>
      </c>
      <c r="AF120" s="38"/>
      <c r="AG120" s="381">
        <f t="shared" si="21"/>
        <v>0</v>
      </c>
      <c r="AH120" s="203"/>
      <c r="AI120" s="163"/>
      <c r="AJ120" s="38"/>
      <c r="AK120" s="171">
        <f t="shared" si="25"/>
        <v>0</v>
      </c>
      <c r="AL120" s="174">
        <f t="shared" si="22"/>
        <v>0</v>
      </c>
      <c r="AM120" s="459">
        <f t="shared" si="23"/>
        <v>0</v>
      </c>
    </row>
    <row r="121" spans="1:39" x14ac:dyDescent="0.25">
      <c r="A121" s="242"/>
      <c r="B121" s="280" t="s">
        <v>120</v>
      </c>
      <c r="C121" s="7"/>
      <c r="D121" s="463">
        <f>'Чт День 4 Нед 1'!AG121</f>
        <v>0</v>
      </c>
      <c r="E121" s="7"/>
      <c r="F121" s="144"/>
      <c r="G121" s="38"/>
      <c r="H121" s="38"/>
      <c r="I121" s="38"/>
      <c r="J121" s="38"/>
      <c r="K121" s="38"/>
      <c r="L121" s="38"/>
      <c r="M121" s="38">
        <f t="shared" si="15"/>
        <v>0</v>
      </c>
      <c r="N121" s="38">
        <f t="shared" si="16"/>
        <v>0</v>
      </c>
      <c r="O121" s="363">
        <f t="shared" si="17"/>
        <v>0</v>
      </c>
      <c r="P121" s="38"/>
      <c r="Q121" s="38"/>
      <c r="R121" s="38"/>
      <c r="S121" s="38"/>
      <c r="T121" s="38"/>
      <c r="U121" s="38"/>
      <c r="V121" s="38"/>
      <c r="W121" s="38">
        <f t="shared" si="18"/>
        <v>0</v>
      </c>
      <c r="X121" s="38">
        <f t="shared" si="19"/>
        <v>0</v>
      </c>
      <c r="Y121" s="38"/>
      <c r="Z121" s="169">
        <f t="shared" si="20"/>
        <v>0</v>
      </c>
      <c r="AA121" s="38"/>
      <c r="AB121" s="38"/>
      <c r="AC121" s="212">
        <f t="shared" si="24"/>
        <v>0</v>
      </c>
      <c r="AD121" s="38"/>
      <c r="AE121" s="38"/>
      <c r="AF121" s="38"/>
      <c r="AG121" s="381">
        <f t="shared" si="21"/>
        <v>0</v>
      </c>
      <c r="AH121" s="203"/>
      <c r="AI121" s="163"/>
      <c r="AJ121" s="38"/>
      <c r="AK121" s="171">
        <f t="shared" si="25"/>
        <v>0</v>
      </c>
      <c r="AL121" s="174">
        <f t="shared" si="22"/>
        <v>0</v>
      </c>
      <c r="AM121" s="459">
        <f t="shared" si="23"/>
        <v>0</v>
      </c>
    </row>
    <row r="122" spans="1:39" x14ac:dyDescent="0.25">
      <c r="A122" s="242">
        <v>101</v>
      </c>
      <c r="B122" s="16" t="s">
        <v>72</v>
      </c>
      <c r="C122" s="25" t="s">
        <v>12</v>
      </c>
      <c r="D122" s="463">
        <f>'Чт День 4 Нед 1'!AG122</f>
        <v>0</v>
      </c>
      <c r="E122" s="465"/>
      <c r="F122" s="144"/>
      <c r="G122" s="38"/>
      <c r="H122" s="38"/>
      <c r="I122" s="38"/>
      <c r="J122" s="38"/>
      <c r="K122" s="38"/>
      <c r="L122" s="38"/>
      <c r="M122" s="38">
        <f t="shared" si="15"/>
        <v>0</v>
      </c>
      <c r="N122" s="38">
        <f t="shared" si="16"/>
        <v>0</v>
      </c>
      <c r="O122" s="363">
        <f t="shared" si="17"/>
        <v>0</v>
      </c>
      <c r="P122" s="38"/>
      <c r="Q122" s="38"/>
      <c r="R122" s="38"/>
      <c r="S122" s="38"/>
      <c r="T122" s="38"/>
      <c r="U122" s="38"/>
      <c r="V122" s="38"/>
      <c r="W122" s="38">
        <f t="shared" si="18"/>
        <v>0</v>
      </c>
      <c r="X122" s="38">
        <f t="shared" si="19"/>
        <v>0</v>
      </c>
      <c r="Y122" s="38"/>
      <c r="Z122" s="169">
        <f t="shared" si="20"/>
        <v>0</v>
      </c>
      <c r="AA122" s="38"/>
      <c r="AB122" s="38"/>
      <c r="AC122" s="212">
        <f t="shared" si="24"/>
        <v>0</v>
      </c>
      <c r="AD122" s="38"/>
      <c r="AE122" s="38"/>
      <c r="AF122" s="38"/>
      <c r="AG122" s="381">
        <f t="shared" si="21"/>
        <v>0</v>
      </c>
      <c r="AH122" s="203"/>
      <c r="AI122" s="163"/>
      <c r="AJ122" s="38"/>
      <c r="AK122" s="171">
        <f t="shared" si="25"/>
        <v>0</v>
      </c>
      <c r="AL122" s="174">
        <f t="shared" si="22"/>
        <v>0</v>
      </c>
      <c r="AM122" s="459">
        <f t="shared" si="23"/>
        <v>0</v>
      </c>
    </row>
    <row r="123" spans="1:39" x14ac:dyDescent="0.25">
      <c r="A123" s="242">
        <v>102</v>
      </c>
      <c r="B123" s="16" t="s">
        <v>73</v>
      </c>
      <c r="C123" s="25" t="s">
        <v>12</v>
      </c>
      <c r="D123" s="463">
        <f>'Чт День 4 Нед 1'!AG123</f>
        <v>0</v>
      </c>
      <c r="E123" s="465"/>
      <c r="F123" s="144"/>
      <c r="G123" s="38"/>
      <c r="H123" s="38"/>
      <c r="I123" s="38"/>
      <c r="J123" s="38"/>
      <c r="K123" s="38"/>
      <c r="L123" s="38"/>
      <c r="M123" s="38">
        <f t="shared" si="15"/>
        <v>0</v>
      </c>
      <c r="N123" s="38">
        <f t="shared" si="16"/>
        <v>0</v>
      </c>
      <c r="O123" s="363">
        <f t="shared" si="17"/>
        <v>0</v>
      </c>
      <c r="P123" s="38"/>
      <c r="Q123" s="38"/>
      <c r="R123" s="38"/>
      <c r="S123" s="38"/>
      <c r="T123" s="38"/>
      <c r="U123" s="38"/>
      <c r="V123" s="38"/>
      <c r="W123" s="38">
        <f t="shared" si="18"/>
        <v>0</v>
      </c>
      <c r="X123" s="38">
        <f t="shared" si="19"/>
        <v>0</v>
      </c>
      <c r="Y123" s="38"/>
      <c r="Z123" s="169">
        <f t="shared" si="20"/>
        <v>0</v>
      </c>
      <c r="AA123" s="38"/>
      <c r="AB123" s="38"/>
      <c r="AC123" s="212">
        <f t="shared" si="24"/>
        <v>0</v>
      </c>
      <c r="AD123" s="38"/>
      <c r="AE123" s="38"/>
      <c r="AF123" s="38"/>
      <c r="AG123" s="381">
        <f t="shared" si="21"/>
        <v>0</v>
      </c>
      <c r="AH123" s="203"/>
      <c r="AI123" s="163"/>
      <c r="AJ123" s="38"/>
      <c r="AK123" s="171">
        <f t="shared" si="25"/>
        <v>0</v>
      </c>
      <c r="AL123" s="174">
        <f t="shared" si="22"/>
        <v>0</v>
      </c>
      <c r="AM123" s="459">
        <f t="shared" si="23"/>
        <v>0</v>
      </c>
    </row>
    <row r="124" spans="1:39" x14ac:dyDescent="0.25">
      <c r="A124" s="242">
        <v>103</v>
      </c>
      <c r="B124" s="16" t="s">
        <v>74</v>
      </c>
      <c r="C124" s="25" t="s">
        <v>12</v>
      </c>
      <c r="D124" s="463">
        <f>'Чт День 4 Нед 1'!AG124</f>
        <v>0</v>
      </c>
      <c r="E124" s="465"/>
      <c r="F124" s="144"/>
      <c r="G124" s="38"/>
      <c r="H124" s="38"/>
      <c r="I124" s="38">
        <v>2.1600000000000001E-2</v>
      </c>
      <c r="J124" s="38"/>
      <c r="K124" s="38"/>
      <c r="L124" s="38"/>
      <c r="M124" s="38">
        <f t="shared" si="15"/>
        <v>0</v>
      </c>
      <c r="N124" s="38">
        <f t="shared" si="16"/>
        <v>0</v>
      </c>
      <c r="O124" s="363">
        <f t="shared" si="17"/>
        <v>0</v>
      </c>
      <c r="P124" s="38"/>
      <c r="Q124" s="38"/>
      <c r="R124" s="38">
        <v>2.1600000000000001E-2</v>
      </c>
      <c r="S124" s="38"/>
      <c r="T124" s="38"/>
      <c r="U124" s="38"/>
      <c r="V124" s="38"/>
      <c r="W124" s="38">
        <f t="shared" si="18"/>
        <v>0</v>
      </c>
      <c r="X124" s="38">
        <f t="shared" si="19"/>
        <v>0</v>
      </c>
      <c r="Y124" s="38"/>
      <c r="Z124" s="169">
        <f t="shared" si="20"/>
        <v>0</v>
      </c>
      <c r="AA124" s="38"/>
      <c r="AB124" s="38"/>
      <c r="AC124" s="212">
        <f t="shared" si="24"/>
        <v>0</v>
      </c>
      <c r="AD124" s="38"/>
      <c r="AE124" s="38"/>
      <c r="AF124" s="38"/>
      <c r="AG124" s="381">
        <f t="shared" si="21"/>
        <v>0</v>
      </c>
      <c r="AH124" s="203">
        <v>1.2E-2</v>
      </c>
      <c r="AI124" s="163"/>
      <c r="AJ124" s="38"/>
      <c r="AK124" s="171">
        <f t="shared" si="25"/>
        <v>0</v>
      </c>
      <c r="AL124" s="174">
        <f t="shared" si="22"/>
        <v>0</v>
      </c>
      <c r="AM124" s="459">
        <f t="shared" si="23"/>
        <v>0</v>
      </c>
    </row>
    <row r="125" spans="1:39" x14ac:dyDescent="0.25">
      <c r="A125" s="242">
        <v>104</v>
      </c>
      <c r="B125" s="16" t="s">
        <v>75</v>
      </c>
      <c r="C125" s="25" t="s">
        <v>12</v>
      </c>
      <c r="D125" s="463">
        <f>'Чт День 4 Нед 1'!AG125</f>
        <v>0</v>
      </c>
      <c r="E125" s="465"/>
      <c r="F125" s="144"/>
      <c r="G125" s="38"/>
      <c r="H125" s="38"/>
      <c r="I125" s="38"/>
      <c r="J125" s="38"/>
      <c r="K125" s="38"/>
      <c r="L125" s="38"/>
      <c r="M125" s="38">
        <f t="shared" si="15"/>
        <v>0</v>
      </c>
      <c r="N125" s="38">
        <f t="shared" si="16"/>
        <v>0</v>
      </c>
      <c r="O125" s="363">
        <f t="shared" si="17"/>
        <v>0</v>
      </c>
      <c r="P125" s="38"/>
      <c r="Q125" s="38"/>
      <c r="R125" s="38"/>
      <c r="S125" s="38"/>
      <c r="T125" s="38"/>
      <c r="U125" s="38"/>
      <c r="V125" s="38"/>
      <c r="W125" s="38">
        <f t="shared" si="18"/>
        <v>0</v>
      </c>
      <c r="X125" s="38">
        <f t="shared" si="19"/>
        <v>0</v>
      </c>
      <c r="Y125" s="38"/>
      <c r="Z125" s="169">
        <f t="shared" si="20"/>
        <v>0</v>
      </c>
      <c r="AA125" s="38"/>
      <c r="AB125" s="38"/>
      <c r="AC125" s="212">
        <f t="shared" si="24"/>
        <v>0</v>
      </c>
      <c r="AD125" s="38"/>
      <c r="AE125" s="38"/>
      <c r="AF125" s="38"/>
      <c r="AG125" s="381">
        <f t="shared" si="21"/>
        <v>0</v>
      </c>
      <c r="AH125" s="203">
        <v>1.2500000000000001E-2</v>
      </c>
      <c r="AI125" s="163"/>
      <c r="AJ125" s="38"/>
      <c r="AK125" s="171">
        <f t="shared" si="25"/>
        <v>0</v>
      </c>
      <c r="AL125" s="174">
        <f t="shared" si="22"/>
        <v>0</v>
      </c>
      <c r="AM125" s="459">
        <f t="shared" si="23"/>
        <v>0</v>
      </c>
    </row>
    <row r="126" spans="1:39" x14ac:dyDescent="0.25">
      <c r="A126" s="242">
        <v>105</v>
      </c>
      <c r="B126" s="16" t="s">
        <v>77</v>
      </c>
      <c r="C126" s="25" t="s">
        <v>12</v>
      </c>
      <c r="D126" s="463">
        <f>'Чт День 4 Нед 1'!AG126</f>
        <v>0</v>
      </c>
      <c r="E126" s="465"/>
      <c r="F126" s="144"/>
      <c r="G126" s="38"/>
      <c r="H126" s="38"/>
      <c r="I126" s="38"/>
      <c r="J126" s="38"/>
      <c r="K126" s="38"/>
      <c r="L126" s="38"/>
      <c r="M126" s="38">
        <f t="shared" si="15"/>
        <v>0</v>
      </c>
      <c r="N126" s="38">
        <f t="shared" si="16"/>
        <v>0</v>
      </c>
      <c r="O126" s="363">
        <f t="shared" si="17"/>
        <v>0</v>
      </c>
      <c r="P126" s="38"/>
      <c r="Q126" s="38"/>
      <c r="R126" s="38"/>
      <c r="S126" s="38"/>
      <c r="T126" s="38"/>
      <c r="U126" s="38"/>
      <c r="V126" s="38"/>
      <c r="W126" s="38">
        <f t="shared" si="18"/>
        <v>0</v>
      </c>
      <c r="X126" s="38">
        <f t="shared" si="19"/>
        <v>0</v>
      </c>
      <c r="Y126" s="38"/>
      <c r="Z126" s="169">
        <f t="shared" si="20"/>
        <v>0</v>
      </c>
      <c r="AA126" s="38"/>
      <c r="AB126" s="38"/>
      <c r="AC126" s="212">
        <f t="shared" si="24"/>
        <v>0</v>
      </c>
      <c r="AD126" s="38"/>
      <c r="AE126" s="38"/>
      <c r="AF126" s="38"/>
      <c r="AG126" s="381">
        <f t="shared" si="21"/>
        <v>0</v>
      </c>
      <c r="AH126" s="203"/>
      <c r="AI126" s="163"/>
      <c r="AJ126" s="38"/>
      <c r="AK126" s="171">
        <f t="shared" si="25"/>
        <v>0</v>
      </c>
      <c r="AL126" s="174">
        <f t="shared" si="22"/>
        <v>0</v>
      </c>
      <c r="AM126" s="459">
        <f t="shared" si="23"/>
        <v>0</v>
      </c>
    </row>
    <row r="127" spans="1:39" x14ac:dyDescent="0.25">
      <c r="A127" s="242">
        <v>106</v>
      </c>
      <c r="B127" s="16" t="s">
        <v>76</v>
      </c>
      <c r="C127" s="25" t="s">
        <v>12</v>
      </c>
      <c r="D127" s="463">
        <f>'Чт День 4 Нед 1'!AG127</f>
        <v>0</v>
      </c>
      <c r="E127" s="465"/>
      <c r="F127" s="144"/>
      <c r="G127" s="38"/>
      <c r="H127" s="38"/>
      <c r="I127" s="38"/>
      <c r="J127" s="38"/>
      <c r="K127" s="38"/>
      <c r="L127" s="38"/>
      <c r="M127" s="38">
        <f t="shared" si="15"/>
        <v>0</v>
      </c>
      <c r="N127" s="38">
        <f t="shared" si="16"/>
        <v>0</v>
      </c>
      <c r="O127" s="363">
        <f t="shared" si="17"/>
        <v>0</v>
      </c>
      <c r="P127" s="38"/>
      <c r="Q127" s="38"/>
      <c r="R127" s="38"/>
      <c r="S127" s="38"/>
      <c r="T127" s="38"/>
      <c r="U127" s="38"/>
      <c r="V127" s="38"/>
      <c r="W127" s="38">
        <f t="shared" si="18"/>
        <v>0</v>
      </c>
      <c r="X127" s="38">
        <f t="shared" si="19"/>
        <v>0</v>
      </c>
      <c r="Y127" s="38"/>
      <c r="Z127" s="169">
        <f t="shared" si="20"/>
        <v>0</v>
      </c>
      <c r="AA127" s="38"/>
      <c r="AB127" s="38"/>
      <c r="AC127" s="212">
        <f t="shared" si="24"/>
        <v>0</v>
      </c>
      <c r="AD127" s="38"/>
      <c r="AE127" s="38"/>
      <c r="AF127" s="38"/>
      <c r="AG127" s="381">
        <f t="shared" si="21"/>
        <v>0</v>
      </c>
      <c r="AH127" s="203"/>
      <c r="AI127" s="163"/>
      <c r="AJ127" s="38"/>
      <c r="AK127" s="171">
        <f t="shared" si="25"/>
        <v>0</v>
      </c>
      <c r="AL127" s="174">
        <f t="shared" si="22"/>
        <v>0</v>
      </c>
      <c r="AM127" s="459">
        <f t="shared" si="23"/>
        <v>0</v>
      </c>
    </row>
    <row r="128" spans="1:39" x14ac:dyDescent="0.25">
      <c r="A128" s="242">
        <v>107</v>
      </c>
      <c r="B128" s="24" t="s">
        <v>78</v>
      </c>
      <c r="C128" s="25" t="s">
        <v>12</v>
      </c>
      <c r="D128" s="463">
        <f>'Чт День 4 Нед 1'!AG128</f>
        <v>0</v>
      </c>
      <c r="E128" s="465"/>
      <c r="F128" s="144"/>
      <c r="G128" s="38"/>
      <c r="H128" s="38"/>
      <c r="I128" s="38"/>
      <c r="J128" s="38"/>
      <c r="K128" s="38"/>
      <c r="L128" s="38"/>
      <c r="M128" s="38">
        <f t="shared" si="15"/>
        <v>0</v>
      </c>
      <c r="N128" s="38">
        <f t="shared" si="16"/>
        <v>0</v>
      </c>
      <c r="O128" s="363">
        <f t="shared" si="17"/>
        <v>0</v>
      </c>
      <c r="P128" s="38"/>
      <c r="Q128" s="38"/>
      <c r="R128" s="38"/>
      <c r="S128" s="38"/>
      <c r="T128" s="38"/>
      <c r="U128" s="38"/>
      <c r="V128" s="38"/>
      <c r="W128" s="38">
        <f t="shared" si="18"/>
        <v>0</v>
      </c>
      <c r="X128" s="38">
        <f t="shared" si="19"/>
        <v>0</v>
      </c>
      <c r="Y128" s="38"/>
      <c r="Z128" s="169">
        <f t="shared" si="20"/>
        <v>0</v>
      </c>
      <c r="AA128" s="38"/>
      <c r="AB128" s="38"/>
      <c r="AC128" s="212">
        <f t="shared" si="24"/>
        <v>0</v>
      </c>
      <c r="AD128" s="38"/>
      <c r="AE128" s="38"/>
      <c r="AF128" s="38"/>
      <c r="AG128" s="381">
        <f t="shared" si="21"/>
        <v>0</v>
      </c>
      <c r="AH128" s="203"/>
      <c r="AI128" s="163"/>
      <c r="AJ128" s="38"/>
      <c r="AK128" s="171">
        <f t="shared" si="25"/>
        <v>0</v>
      </c>
      <c r="AL128" s="174">
        <f t="shared" si="22"/>
        <v>0</v>
      </c>
      <c r="AM128" s="459">
        <f t="shared" si="23"/>
        <v>0</v>
      </c>
    </row>
    <row r="129" spans="1:39" x14ac:dyDescent="0.25">
      <c r="A129" s="242">
        <v>108</v>
      </c>
      <c r="B129" s="24" t="s">
        <v>107</v>
      </c>
      <c r="C129" s="25" t="s">
        <v>12</v>
      </c>
      <c r="D129" s="463">
        <f>'Чт День 4 Нед 1'!AG129</f>
        <v>0</v>
      </c>
      <c r="E129" s="465"/>
      <c r="F129" s="144"/>
      <c r="G129" s="38"/>
      <c r="H129" s="38"/>
      <c r="I129" s="38"/>
      <c r="J129" s="38"/>
      <c r="K129" s="38"/>
      <c r="L129" s="38"/>
      <c r="M129" s="38">
        <f t="shared" si="15"/>
        <v>0</v>
      </c>
      <c r="N129" s="38">
        <f t="shared" si="16"/>
        <v>0</v>
      </c>
      <c r="O129" s="363">
        <f t="shared" si="17"/>
        <v>0</v>
      </c>
      <c r="P129" s="38"/>
      <c r="Q129" s="38"/>
      <c r="R129" s="38"/>
      <c r="S129" s="38"/>
      <c r="T129" s="38"/>
      <c r="U129" s="38"/>
      <c r="V129" s="38"/>
      <c r="W129" s="38">
        <f t="shared" si="18"/>
        <v>0</v>
      </c>
      <c r="X129" s="38">
        <f t="shared" si="19"/>
        <v>0</v>
      </c>
      <c r="Y129" s="38"/>
      <c r="Z129" s="169">
        <f t="shared" si="20"/>
        <v>0</v>
      </c>
      <c r="AA129" s="38"/>
      <c r="AB129" s="38"/>
      <c r="AC129" s="212">
        <f t="shared" si="24"/>
        <v>0</v>
      </c>
      <c r="AD129" s="38"/>
      <c r="AE129" s="38"/>
      <c r="AF129" s="38"/>
      <c r="AG129" s="381">
        <f t="shared" si="21"/>
        <v>0</v>
      </c>
      <c r="AH129" s="203"/>
      <c r="AI129" s="163"/>
      <c r="AJ129" s="38"/>
      <c r="AK129" s="171">
        <f t="shared" si="25"/>
        <v>0</v>
      </c>
      <c r="AL129" s="174">
        <f t="shared" si="22"/>
        <v>0</v>
      </c>
      <c r="AM129" s="459">
        <f t="shared" si="23"/>
        <v>0</v>
      </c>
    </row>
    <row r="130" spans="1:39" x14ac:dyDescent="0.25">
      <c r="A130" s="242">
        <v>109</v>
      </c>
      <c r="B130" s="24" t="s">
        <v>209</v>
      </c>
      <c r="C130" s="25" t="s">
        <v>12</v>
      </c>
      <c r="D130" s="463">
        <f>'Чт День 4 Нед 1'!AG130</f>
        <v>0</v>
      </c>
      <c r="E130" s="465"/>
      <c r="F130" s="144"/>
      <c r="G130" s="38"/>
      <c r="H130" s="38"/>
      <c r="I130" s="38"/>
      <c r="J130" s="38"/>
      <c r="K130" s="38"/>
      <c r="L130" s="38"/>
      <c r="M130" s="38">
        <f t="shared" si="15"/>
        <v>0</v>
      </c>
      <c r="N130" s="38">
        <f t="shared" si="16"/>
        <v>0</v>
      </c>
      <c r="O130" s="363">
        <f t="shared" si="17"/>
        <v>0</v>
      </c>
      <c r="P130" s="38"/>
      <c r="Q130" s="38"/>
      <c r="R130" s="38"/>
      <c r="S130" s="38"/>
      <c r="T130" s="38"/>
      <c r="U130" s="38"/>
      <c r="V130" s="38"/>
      <c r="W130" s="38">
        <f t="shared" si="18"/>
        <v>0</v>
      </c>
      <c r="X130" s="38">
        <f t="shared" si="19"/>
        <v>0</v>
      </c>
      <c r="Y130" s="38"/>
      <c r="Z130" s="169">
        <f t="shared" si="20"/>
        <v>0</v>
      </c>
      <c r="AA130" s="38"/>
      <c r="AB130" s="38"/>
      <c r="AC130" s="212">
        <f t="shared" si="24"/>
        <v>0</v>
      </c>
      <c r="AD130" s="38"/>
      <c r="AE130" s="38"/>
      <c r="AF130" s="38"/>
      <c r="AG130" s="381">
        <f t="shared" si="21"/>
        <v>0</v>
      </c>
      <c r="AH130" s="203"/>
      <c r="AI130" s="163"/>
      <c r="AJ130" s="38"/>
      <c r="AK130" s="171">
        <f t="shared" si="25"/>
        <v>0</v>
      </c>
      <c r="AL130" s="174">
        <f t="shared" si="22"/>
        <v>0</v>
      </c>
      <c r="AM130" s="459">
        <f t="shared" si="23"/>
        <v>0</v>
      </c>
    </row>
    <row r="131" spans="1:39" x14ac:dyDescent="0.25">
      <c r="A131" s="330"/>
      <c r="B131" s="330" t="s">
        <v>235</v>
      </c>
      <c r="C131" s="56"/>
      <c r="D131" s="463">
        <f>'Чт День 4 Нед 1'!AG131</f>
        <v>0</v>
      </c>
      <c r="E131" s="477"/>
      <c r="F131" s="149"/>
      <c r="G131" s="149"/>
      <c r="H131" s="149"/>
      <c r="I131" s="149"/>
      <c r="J131" s="149"/>
      <c r="K131" s="46"/>
      <c r="L131" s="149"/>
      <c r="M131" s="38">
        <f t="shared" si="15"/>
        <v>0</v>
      </c>
      <c r="N131" s="38">
        <f t="shared" si="16"/>
        <v>0</v>
      </c>
      <c r="O131" s="363">
        <f t="shared" si="17"/>
        <v>0</v>
      </c>
      <c r="P131" s="149"/>
      <c r="Q131" s="149"/>
      <c r="R131" s="149"/>
      <c r="S131" s="149"/>
      <c r="T131" s="149"/>
      <c r="U131" s="149"/>
      <c r="V131" s="149"/>
      <c r="W131" s="38">
        <f t="shared" si="18"/>
        <v>0</v>
      </c>
      <c r="X131" s="38">
        <f t="shared" si="19"/>
        <v>0</v>
      </c>
      <c r="Y131" s="38"/>
      <c r="Z131" s="169">
        <f t="shared" si="20"/>
        <v>0</v>
      </c>
      <c r="AA131" s="149"/>
      <c r="AB131" s="149"/>
      <c r="AC131" s="212">
        <f t="shared" si="24"/>
        <v>0</v>
      </c>
      <c r="AD131" s="149"/>
      <c r="AE131" s="149"/>
      <c r="AF131" s="149"/>
      <c r="AG131" s="381">
        <f t="shared" si="21"/>
        <v>0</v>
      </c>
      <c r="AH131" s="206"/>
      <c r="AI131" s="194"/>
      <c r="AJ131" s="149"/>
      <c r="AK131" s="171">
        <f t="shared" si="25"/>
        <v>0</v>
      </c>
      <c r="AL131" s="174">
        <f t="shared" si="22"/>
        <v>0</v>
      </c>
      <c r="AM131" s="459">
        <f t="shared" si="23"/>
        <v>0</v>
      </c>
    </row>
    <row r="132" spans="1:39" x14ac:dyDescent="0.25">
      <c r="A132" s="255">
        <v>110</v>
      </c>
      <c r="B132" s="50" t="s">
        <v>95</v>
      </c>
      <c r="C132" s="57" t="s">
        <v>12</v>
      </c>
      <c r="D132" s="463">
        <f>'Чт День 4 Нед 1'!AG132</f>
        <v>0</v>
      </c>
      <c r="E132" s="478"/>
      <c r="F132" s="38"/>
      <c r="G132" s="38"/>
      <c r="H132" s="38"/>
      <c r="I132" s="38"/>
      <c r="J132" s="38"/>
      <c r="K132" s="53"/>
      <c r="L132" s="151"/>
      <c r="M132" s="38">
        <f t="shared" si="15"/>
        <v>0</v>
      </c>
      <c r="N132" s="38">
        <f t="shared" si="16"/>
        <v>0</v>
      </c>
      <c r="O132" s="363">
        <f t="shared" si="17"/>
        <v>0</v>
      </c>
      <c r="P132" s="38"/>
      <c r="Q132" s="38"/>
      <c r="R132" s="38"/>
      <c r="S132" s="38"/>
      <c r="T132" s="38"/>
      <c r="U132" s="151"/>
      <c r="V132" s="151"/>
      <c r="W132" s="38">
        <f t="shared" si="18"/>
        <v>0</v>
      </c>
      <c r="X132" s="38">
        <f t="shared" si="19"/>
        <v>0</v>
      </c>
      <c r="Y132" s="38"/>
      <c r="Z132" s="169">
        <f t="shared" si="20"/>
        <v>0</v>
      </c>
      <c r="AA132" s="148"/>
      <c r="AB132" s="38"/>
      <c r="AC132" s="212">
        <f t="shared" si="24"/>
        <v>0</v>
      </c>
      <c r="AD132" s="148"/>
      <c r="AE132" s="38"/>
      <c r="AF132" s="148"/>
      <c r="AG132" s="381">
        <f t="shared" si="21"/>
        <v>0</v>
      </c>
      <c r="AH132" s="207"/>
      <c r="AI132" s="163"/>
      <c r="AJ132" s="148"/>
      <c r="AK132" s="171">
        <f t="shared" si="25"/>
        <v>0</v>
      </c>
      <c r="AL132" s="174">
        <f t="shared" si="22"/>
        <v>0</v>
      </c>
      <c r="AM132" s="459">
        <f t="shared" si="23"/>
        <v>0</v>
      </c>
    </row>
    <row r="133" spans="1:39" x14ac:dyDescent="0.25">
      <c r="A133" s="255">
        <v>111</v>
      </c>
      <c r="B133" s="50" t="s">
        <v>96</v>
      </c>
      <c r="C133" s="57" t="s">
        <v>12</v>
      </c>
      <c r="D133" s="463">
        <f>'Чт День 4 Нед 1'!AG133</f>
        <v>0</v>
      </c>
      <c r="E133" s="478"/>
      <c r="F133" s="38"/>
      <c r="G133" s="38"/>
      <c r="H133" s="38"/>
      <c r="I133" s="38"/>
      <c r="J133" s="38"/>
      <c r="K133" s="53"/>
      <c r="L133" s="151"/>
      <c r="M133" s="38">
        <f t="shared" si="15"/>
        <v>0</v>
      </c>
      <c r="N133" s="38">
        <f t="shared" si="16"/>
        <v>0</v>
      </c>
      <c r="O133" s="363">
        <f t="shared" si="17"/>
        <v>0</v>
      </c>
      <c r="P133" s="38"/>
      <c r="Q133" s="38"/>
      <c r="R133" s="38"/>
      <c r="S133" s="38"/>
      <c r="T133" s="38"/>
      <c r="U133" s="151"/>
      <c r="V133" s="151"/>
      <c r="W133" s="38">
        <f t="shared" si="18"/>
        <v>0</v>
      </c>
      <c r="X133" s="38">
        <f t="shared" si="19"/>
        <v>0</v>
      </c>
      <c r="Y133" s="38"/>
      <c r="Z133" s="169">
        <f t="shared" si="20"/>
        <v>0</v>
      </c>
      <c r="AA133" s="148"/>
      <c r="AB133" s="38"/>
      <c r="AC133" s="212">
        <f t="shared" si="24"/>
        <v>0</v>
      </c>
      <c r="AD133" s="148"/>
      <c r="AE133" s="38"/>
      <c r="AF133" s="148"/>
      <c r="AG133" s="381">
        <f t="shared" si="21"/>
        <v>0</v>
      </c>
      <c r="AH133" s="207"/>
      <c r="AI133" s="163"/>
      <c r="AJ133" s="148"/>
      <c r="AK133" s="171">
        <f t="shared" si="25"/>
        <v>0</v>
      </c>
      <c r="AL133" s="174">
        <f t="shared" si="22"/>
        <v>0</v>
      </c>
      <c r="AM133" s="459">
        <f t="shared" si="23"/>
        <v>0</v>
      </c>
    </row>
    <row r="134" spans="1:39" x14ac:dyDescent="0.25">
      <c r="A134" s="255">
        <v>112</v>
      </c>
      <c r="B134" s="50" t="s">
        <v>97</v>
      </c>
      <c r="C134" s="57" t="s">
        <v>12</v>
      </c>
      <c r="D134" s="463">
        <f>'Чт День 4 Нед 1'!AG134</f>
        <v>0</v>
      </c>
      <c r="E134" s="478"/>
      <c r="F134" s="38"/>
      <c r="G134" s="38"/>
      <c r="H134" s="38"/>
      <c r="I134" s="38"/>
      <c r="J134" s="38"/>
      <c r="K134" s="53"/>
      <c r="L134" s="151"/>
      <c r="M134" s="38">
        <f t="shared" si="15"/>
        <v>0</v>
      </c>
      <c r="N134" s="38">
        <f t="shared" si="16"/>
        <v>0</v>
      </c>
      <c r="O134" s="363">
        <f t="shared" si="17"/>
        <v>0</v>
      </c>
      <c r="P134" s="38"/>
      <c r="Q134" s="38"/>
      <c r="R134" s="38"/>
      <c r="S134" s="38"/>
      <c r="T134" s="38"/>
      <c r="U134" s="151"/>
      <c r="V134" s="151"/>
      <c r="W134" s="38">
        <f t="shared" si="18"/>
        <v>0</v>
      </c>
      <c r="X134" s="38">
        <f t="shared" si="19"/>
        <v>0</v>
      </c>
      <c r="Y134" s="38"/>
      <c r="Z134" s="169">
        <f t="shared" si="20"/>
        <v>0</v>
      </c>
      <c r="AA134" s="148"/>
      <c r="AB134" s="38"/>
      <c r="AC134" s="212">
        <f t="shared" si="24"/>
        <v>0</v>
      </c>
      <c r="AD134" s="148"/>
      <c r="AE134" s="38"/>
      <c r="AF134" s="148"/>
      <c r="AG134" s="381">
        <f t="shared" si="21"/>
        <v>0</v>
      </c>
      <c r="AH134" s="207"/>
      <c r="AI134" s="163"/>
      <c r="AJ134" s="148"/>
      <c r="AK134" s="171">
        <f t="shared" si="25"/>
        <v>0</v>
      </c>
      <c r="AL134" s="174">
        <f t="shared" si="22"/>
        <v>0</v>
      </c>
      <c r="AM134" s="459">
        <f t="shared" si="23"/>
        <v>0</v>
      </c>
    </row>
    <row r="135" spans="1:39" x14ac:dyDescent="0.25">
      <c r="A135" s="255">
        <v>113</v>
      </c>
      <c r="B135" s="50" t="s">
        <v>98</v>
      </c>
      <c r="C135" s="57" t="s">
        <v>12</v>
      </c>
      <c r="D135" s="463">
        <f>'Чт День 4 Нед 1'!AG135</f>
        <v>0</v>
      </c>
      <c r="E135" s="478"/>
      <c r="F135" s="38"/>
      <c r="G135" s="38"/>
      <c r="H135" s="38"/>
      <c r="I135" s="38"/>
      <c r="J135" s="38"/>
      <c r="K135" s="53"/>
      <c r="L135" s="151"/>
      <c r="M135" s="38">
        <f t="shared" si="15"/>
        <v>0</v>
      </c>
      <c r="N135" s="38">
        <f t="shared" si="16"/>
        <v>0</v>
      </c>
      <c r="O135" s="363">
        <f t="shared" si="17"/>
        <v>0</v>
      </c>
      <c r="P135" s="38"/>
      <c r="Q135" s="38"/>
      <c r="R135" s="38"/>
      <c r="S135" s="38"/>
      <c r="T135" s="38"/>
      <c r="U135" s="151"/>
      <c r="V135" s="151"/>
      <c r="W135" s="38">
        <f t="shared" si="18"/>
        <v>0</v>
      </c>
      <c r="X135" s="38">
        <f t="shared" si="19"/>
        <v>0</v>
      </c>
      <c r="Y135" s="38"/>
      <c r="Z135" s="169">
        <f t="shared" si="20"/>
        <v>0</v>
      </c>
      <c r="AA135" s="148"/>
      <c r="AB135" s="38"/>
      <c r="AC135" s="212">
        <f t="shared" ref="AC135:AC148" si="26">(AB135+AA135)*$AC$5</f>
        <v>0</v>
      </c>
      <c r="AD135" s="148"/>
      <c r="AE135" s="38"/>
      <c r="AF135" s="148"/>
      <c r="AG135" s="381">
        <f t="shared" si="21"/>
        <v>0</v>
      </c>
      <c r="AH135" s="207"/>
      <c r="AI135" s="163"/>
      <c r="AJ135" s="148"/>
      <c r="AK135" s="171">
        <f t="shared" ref="AK135:AK148" si="27">(AI135+AH135+AJ135)*$AK$5</f>
        <v>0</v>
      </c>
      <c r="AL135" s="174">
        <f t="shared" si="22"/>
        <v>0</v>
      </c>
      <c r="AM135" s="459">
        <f t="shared" si="23"/>
        <v>0</v>
      </c>
    </row>
    <row r="136" spans="1:39" x14ac:dyDescent="0.25">
      <c r="A136" s="255">
        <v>114</v>
      </c>
      <c r="B136" s="50" t="s">
        <v>99</v>
      </c>
      <c r="C136" s="57" t="s">
        <v>12</v>
      </c>
      <c r="D136" s="463">
        <f>'Чт День 4 Нед 1'!AG136</f>
        <v>0</v>
      </c>
      <c r="E136" s="478"/>
      <c r="F136" s="38"/>
      <c r="G136" s="38"/>
      <c r="H136" s="38"/>
      <c r="I136" s="38"/>
      <c r="J136" s="38"/>
      <c r="K136" s="53"/>
      <c r="L136" s="151"/>
      <c r="M136" s="38">
        <f t="shared" ref="M136:M148" si="28">(L136+K136+H136+G136+F136)*$M$5</f>
        <v>0</v>
      </c>
      <c r="N136" s="38">
        <f t="shared" ref="N136:N148" si="29">(L136+K136+J136+I136+G136+F136)*$N$5</f>
        <v>0</v>
      </c>
      <c r="O136" s="363">
        <f t="shared" ref="O136:O148" si="30">N136+M136</f>
        <v>0</v>
      </c>
      <c r="P136" s="38"/>
      <c r="Q136" s="38"/>
      <c r="R136" s="38"/>
      <c r="S136" s="38"/>
      <c r="T136" s="38"/>
      <c r="U136" s="151"/>
      <c r="V136" s="151"/>
      <c r="W136" s="38">
        <f t="shared" ref="W136:W148" si="31">(P136+Q136+T136+U136)*$W$5</f>
        <v>0</v>
      </c>
      <c r="X136" s="38">
        <f t="shared" ref="X136:X148" si="32">(U136+T136+S136+R136+P136)*$X$5</f>
        <v>0</v>
      </c>
      <c r="Y136" s="38"/>
      <c r="Z136" s="169">
        <f t="shared" ref="Z136:Z148" si="33">Y136+W136+X136</f>
        <v>0</v>
      </c>
      <c r="AA136" s="148"/>
      <c r="AB136" s="38"/>
      <c r="AC136" s="212">
        <f t="shared" si="26"/>
        <v>0</v>
      </c>
      <c r="AD136" s="148"/>
      <c r="AE136" s="38"/>
      <c r="AF136" s="148"/>
      <c r="AG136" s="381">
        <f t="shared" ref="AG136:AG148" si="34">(AF136+AE136+AD136)*$AG$5</f>
        <v>0</v>
      </c>
      <c r="AH136" s="207"/>
      <c r="AI136" s="163"/>
      <c r="AJ136" s="148"/>
      <c r="AK136" s="171">
        <f t="shared" si="27"/>
        <v>0</v>
      </c>
      <c r="AL136" s="174">
        <f t="shared" ref="AL136:AL148" si="35">O136+Z136+AC136+AG136+AK136</f>
        <v>0</v>
      </c>
      <c r="AM136" s="459">
        <f t="shared" ref="AM136:AM148" si="36">(D136+E199)-AL136</f>
        <v>0</v>
      </c>
    </row>
    <row r="137" spans="1:39" x14ac:dyDescent="0.25">
      <c r="A137" s="261"/>
      <c r="B137" s="57" t="s">
        <v>100</v>
      </c>
      <c r="C137" s="35"/>
      <c r="D137" s="463">
        <f>'Чт День 4 Нед 1'!AG137</f>
        <v>0</v>
      </c>
      <c r="E137" s="452"/>
      <c r="F137" s="35"/>
      <c r="G137" s="35"/>
      <c r="H137" s="35"/>
      <c r="I137" s="35"/>
      <c r="J137" s="35"/>
      <c r="K137" s="53"/>
      <c r="L137" s="35"/>
      <c r="M137" s="38">
        <f t="shared" si="28"/>
        <v>0</v>
      </c>
      <c r="N137" s="38">
        <f t="shared" si="29"/>
        <v>0</v>
      </c>
      <c r="O137" s="363">
        <f t="shared" si="30"/>
        <v>0</v>
      </c>
      <c r="P137" s="38"/>
      <c r="Q137" s="35"/>
      <c r="R137" s="35"/>
      <c r="S137" s="35"/>
      <c r="T137" s="35"/>
      <c r="U137" s="35"/>
      <c r="V137" s="35"/>
      <c r="W137" s="38">
        <f t="shared" si="31"/>
        <v>0</v>
      </c>
      <c r="X137" s="38">
        <f t="shared" si="32"/>
        <v>0</v>
      </c>
      <c r="Y137" s="38"/>
      <c r="Z137" s="169">
        <f t="shared" si="33"/>
        <v>0</v>
      </c>
      <c r="AA137" s="53"/>
      <c r="AB137" s="35"/>
      <c r="AC137" s="212">
        <f t="shared" si="26"/>
        <v>0</v>
      </c>
      <c r="AD137" s="53"/>
      <c r="AE137" s="38"/>
      <c r="AF137" s="53"/>
      <c r="AG137" s="381">
        <f t="shared" si="34"/>
        <v>0</v>
      </c>
      <c r="AH137" s="207"/>
      <c r="AI137" s="161"/>
      <c r="AJ137" s="53"/>
      <c r="AK137" s="171">
        <f t="shared" si="27"/>
        <v>0</v>
      </c>
      <c r="AL137" s="174">
        <f t="shared" si="35"/>
        <v>0</v>
      </c>
      <c r="AM137" s="459">
        <f t="shared" si="36"/>
        <v>0</v>
      </c>
    </row>
    <row r="138" spans="1:39" x14ac:dyDescent="0.25">
      <c r="A138" s="427">
        <v>115</v>
      </c>
      <c r="B138" s="426" t="s">
        <v>287</v>
      </c>
      <c r="C138" s="425" t="s">
        <v>82</v>
      </c>
      <c r="D138" s="463">
        <f>'Чт День 4 Нед 1'!AG138</f>
        <v>0</v>
      </c>
      <c r="E138" s="479"/>
      <c r="F138" s="35"/>
      <c r="G138" s="35"/>
      <c r="H138" s="35"/>
      <c r="I138" s="35"/>
      <c r="J138" s="35"/>
      <c r="K138" s="53"/>
      <c r="L138" s="35"/>
      <c r="M138" s="38">
        <f t="shared" si="28"/>
        <v>0</v>
      </c>
      <c r="N138" s="38">
        <f t="shared" si="29"/>
        <v>0</v>
      </c>
      <c r="O138" s="363">
        <f t="shared" si="30"/>
        <v>0</v>
      </c>
      <c r="P138" s="38"/>
      <c r="Q138" s="35"/>
      <c r="R138" s="35"/>
      <c r="S138" s="35"/>
      <c r="T138" s="35"/>
      <c r="U138" s="35"/>
      <c r="V138" s="35"/>
      <c r="W138" s="38">
        <f t="shared" si="31"/>
        <v>0</v>
      </c>
      <c r="X138" s="38">
        <f t="shared" si="32"/>
        <v>0</v>
      </c>
      <c r="Y138" s="38"/>
      <c r="Z138" s="169">
        <f t="shared" si="33"/>
        <v>0</v>
      </c>
      <c r="AA138" s="53"/>
      <c r="AB138" s="35"/>
      <c r="AC138" s="212"/>
      <c r="AD138" s="53"/>
      <c r="AE138" s="38"/>
      <c r="AF138" s="53"/>
      <c r="AG138" s="381"/>
      <c r="AH138" s="207"/>
      <c r="AI138" s="161"/>
      <c r="AJ138" s="53"/>
      <c r="AK138" s="171"/>
      <c r="AL138" s="174">
        <f t="shared" si="35"/>
        <v>0</v>
      </c>
      <c r="AM138" s="459">
        <f t="shared" si="36"/>
        <v>0</v>
      </c>
    </row>
    <row r="139" spans="1:39" x14ac:dyDescent="0.25">
      <c r="A139" s="256">
        <v>116</v>
      </c>
      <c r="B139" s="272" t="s">
        <v>86</v>
      </c>
      <c r="C139" s="61" t="s">
        <v>12</v>
      </c>
      <c r="D139" s="463">
        <f>'Чт День 4 Нед 1'!AG139</f>
        <v>0</v>
      </c>
      <c r="E139" s="464"/>
      <c r="F139" s="18"/>
      <c r="G139" s="18"/>
      <c r="H139" s="436">
        <v>0.13800000000000001</v>
      </c>
      <c r="I139" s="35"/>
      <c r="J139" s="35"/>
      <c r="K139" s="35"/>
      <c r="L139" s="18"/>
      <c r="M139" s="38">
        <f t="shared" si="28"/>
        <v>0</v>
      </c>
      <c r="N139" s="38">
        <f t="shared" si="29"/>
        <v>0</v>
      </c>
      <c r="O139" s="363">
        <f t="shared" si="30"/>
        <v>0</v>
      </c>
      <c r="P139" s="38"/>
      <c r="Q139" s="437">
        <v>0.18</v>
      </c>
      <c r="R139" s="35"/>
      <c r="S139" s="35"/>
      <c r="T139" s="18"/>
      <c r="U139" s="18"/>
      <c r="V139" s="18"/>
      <c r="W139" s="38">
        <f t="shared" si="31"/>
        <v>0</v>
      </c>
      <c r="X139" s="38">
        <f t="shared" si="32"/>
        <v>0</v>
      </c>
      <c r="Y139" s="38"/>
      <c r="Z139" s="169">
        <f t="shared" si="33"/>
        <v>0</v>
      </c>
      <c r="AA139" s="18"/>
      <c r="AB139" s="18"/>
      <c r="AC139" s="212">
        <f t="shared" si="26"/>
        <v>0</v>
      </c>
      <c r="AD139" s="35"/>
      <c r="AE139" s="18"/>
      <c r="AF139" s="18"/>
      <c r="AG139" s="381">
        <f t="shared" si="34"/>
        <v>0</v>
      </c>
      <c r="AH139" s="207"/>
      <c r="AI139" s="161"/>
      <c r="AJ139" s="18"/>
      <c r="AK139" s="171">
        <f t="shared" si="27"/>
        <v>0</v>
      </c>
      <c r="AL139" s="174">
        <f t="shared" si="35"/>
        <v>0</v>
      </c>
      <c r="AM139" s="459">
        <f t="shared" si="36"/>
        <v>0</v>
      </c>
    </row>
    <row r="140" spans="1:39" ht="17.25" customHeight="1" x14ac:dyDescent="0.25">
      <c r="A140" s="427">
        <v>117</v>
      </c>
      <c r="B140" s="273" t="s">
        <v>238</v>
      </c>
      <c r="C140" s="63" t="s">
        <v>82</v>
      </c>
      <c r="D140" s="463">
        <f>'Чт День 4 Нед 1'!AG140</f>
        <v>0</v>
      </c>
      <c r="E140" s="464"/>
      <c r="F140" s="18"/>
      <c r="G140" s="18"/>
      <c r="H140" s="35"/>
      <c r="I140" s="35"/>
      <c r="J140" s="35"/>
      <c r="K140" s="35"/>
      <c r="L140" s="18"/>
      <c r="M140" s="38">
        <f t="shared" si="28"/>
        <v>0</v>
      </c>
      <c r="N140" s="38">
        <f t="shared" si="29"/>
        <v>0</v>
      </c>
      <c r="O140" s="363">
        <f t="shared" si="30"/>
        <v>0</v>
      </c>
      <c r="P140" s="38"/>
      <c r="Q140" s="18"/>
      <c r="R140" s="35"/>
      <c r="S140" s="35"/>
      <c r="T140" s="18"/>
      <c r="U140" s="18"/>
      <c r="V140" s="18"/>
      <c r="W140" s="38">
        <f t="shared" si="31"/>
        <v>0</v>
      </c>
      <c r="X140" s="38">
        <f t="shared" si="32"/>
        <v>0</v>
      </c>
      <c r="Y140" s="38"/>
      <c r="Z140" s="169">
        <f t="shared" si="33"/>
        <v>0</v>
      </c>
      <c r="AA140" s="18"/>
      <c r="AB140" s="18"/>
      <c r="AC140" s="212">
        <f t="shared" si="26"/>
        <v>0</v>
      </c>
      <c r="AD140" s="35"/>
      <c r="AE140" s="18"/>
      <c r="AF140" s="18"/>
      <c r="AG140" s="381">
        <f t="shared" si="34"/>
        <v>0</v>
      </c>
      <c r="AH140" s="18"/>
      <c r="AI140" s="18"/>
      <c r="AJ140" s="18"/>
      <c r="AK140" s="171">
        <f t="shared" si="27"/>
        <v>0</v>
      </c>
      <c r="AL140" s="174">
        <f t="shared" si="35"/>
        <v>0</v>
      </c>
      <c r="AM140" s="459">
        <f t="shared" si="36"/>
        <v>0</v>
      </c>
    </row>
    <row r="141" spans="1:39" ht="17.25" customHeight="1" x14ac:dyDescent="0.25">
      <c r="A141" s="256">
        <v>118</v>
      </c>
      <c r="B141" s="272" t="s">
        <v>230</v>
      </c>
      <c r="C141" s="61" t="s">
        <v>12</v>
      </c>
      <c r="D141" s="463">
        <f>'Чт День 4 Нед 1'!AG141</f>
        <v>0</v>
      </c>
      <c r="E141" s="464"/>
      <c r="F141" s="18"/>
      <c r="G141" s="18"/>
      <c r="H141" s="35"/>
      <c r="I141" s="35"/>
      <c r="J141" s="35"/>
      <c r="K141" s="35"/>
      <c r="L141" s="18"/>
      <c r="M141" s="38">
        <f t="shared" si="28"/>
        <v>0</v>
      </c>
      <c r="N141" s="38">
        <f t="shared" si="29"/>
        <v>0</v>
      </c>
      <c r="O141" s="363">
        <f t="shared" si="30"/>
        <v>0</v>
      </c>
      <c r="P141" s="38"/>
      <c r="Q141" s="18"/>
      <c r="R141" s="35"/>
      <c r="S141" s="35"/>
      <c r="T141" s="18"/>
      <c r="U141" s="18"/>
      <c r="V141" s="18"/>
      <c r="W141" s="38">
        <f t="shared" si="31"/>
        <v>0</v>
      </c>
      <c r="X141" s="38">
        <f t="shared" si="32"/>
        <v>0</v>
      </c>
      <c r="Y141" s="38"/>
      <c r="Z141" s="169">
        <f t="shared" si="33"/>
        <v>0</v>
      </c>
      <c r="AA141" s="18"/>
      <c r="AB141" s="18"/>
      <c r="AC141" s="212">
        <f t="shared" si="26"/>
        <v>0</v>
      </c>
      <c r="AD141" s="35"/>
      <c r="AE141" s="18"/>
      <c r="AF141" s="18"/>
      <c r="AG141" s="381">
        <f t="shared" si="34"/>
        <v>0</v>
      </c>
      <c r="AH141" s="207"/>
      <c r="AI141" s="161"/>
      <c r="AJ141" s="18"/>
      <c r="AK141" s="171">
        <f t="shared" si="27"/>
        <v>0</v>
      </c>
      <c r="AL141" s="174">
        <f t="shared" si="35"/>
        <v>0</v>
      </c>
      <c r="AM141" s="459">
        <f t="shared" si="36"/>
        <v>0</v>
      </c>
    </row>
    <row r="142" spans="1:39" ht="15" customHeight="1" x14ac:dyDescent="0.25">
      <c r="A142" s="427">
        <v>119</v>
      </c>
      <c r="B142" s="272" t="s">
        <v>211</v>
      </c>
      <c r="C142" s="61" t="s">
        <v>12</v>
      </c>
      <c r="D142" s="463">
        <f>'Чт День 4 Нед 1'!AG142</f>
        <v>0</v>
      </c>
      <c r="E142" s="464"/>
      <c r="F142" s="18"/>
      <c r="G142" s="18"/>
      <c r="H142" s="35"/>
      <c r="I142" s="35"/>
      <c r="J142" s="35"/>
      <c r="K142" s="35"/>
      <c r="L142" s="18"/>
      <c r="M142" s="38">
        <f t="shared" si="28"/>
        <v>0</v>
      </c>
      <c r="N142" s="38">
        <f t="shared" si="29"/>
        <v>0</v>
      </c>
      <c r="O142" s="363">
        <f t="shared" si="30"/>
        <v>0</v>
      </c>
      <c r="P142" s="38"/>
      <c r="Q142" s="18"/>
      <c r="R142" s="35"/>
      <c r="S142" s="35"/>
      <c r="T142" s="18"/>
      <c r="U142" s="18"/>
      <c r="V142" s="18"/>
      <c r="W142" s="38">
        <f t="shared" si="31"/>
        <v>0</v>
      </c>
      <c r="X142" s="38">
        <f t="shared" si="32"/>
        <v>0</v>
      </c>
      <c r="Y142" s="38"/>
      <c r="Z142" s="169">
        <f t="shared" si="33"/>
        <v>0</v>
      </c>
      <c r="AA142" s="18"/>
      <c r="AB142" s="18"/>
      <c r="AC142" s="212">
        <f t="shared" si="26"/>
        <v>0</v>
      </c>
      <c r="AD142" s="35"/>
      <c r="AE142" s="18"/>
      <c r="AF142" s="18"/>
      <c r="AG142" s="381">
        <f t="shared" si="34"/>
        <v>0</v>
      </c>
      <c r="AH142" s="207"/>
      <c r="AI142" s="161"/>
      <c r="AJ142" s="18"/>
      <c r="AK142" s="171">
        <f t="shared" si="27"/>
        <v>0</v>
      </c>
      <c r="AL142" s="174">
        <f t="shared" si="35"/>
        <v>0</v>
      </c>
      <c r="AM142" s="459">
        <f t="shared" si="36"/>
        <v>0</v>
      </c>
    </row>
    <row r="143" spans="1:39" x14ac:dyDescent="0.25">
      <c r="A143" s="256">
        <v>120</v>
      </c>
      <c r="B143" s="22" t="s">
        <v>19</v>
      </c>
      <c r="C143" s="23" t="s">
        <v>12</v>
      </c>
      <c r="D143" s="463">
        <f>'Чт День 4 Нед 1'!AG143</f>
        <v>0</v>
      </c>
      <c r="E143" s="464"/>
      <c r="F143" s="18"/>
      <c r="G143" s="18"/>
      <c r="H143" s="35"/>
      <c r="I143" s="35"/>
      <c r="J143" s="35"/>
      <c r="K143" s="35"/>
      <c r="L143" s="35"/>
      <c r="M143" s="38">
        <f t="shared" si="28"/>
        <v>0</v>
      </c>
      <c r="N143" s="38">
        <f t="shared" si="29"/>
        <v>0</v>
      </c>
      <c r="O143" s="363">
        <f t="shared" si="30"/>
        <v>0</v>
      </c>
      <c r="P143" s="38"/>
      <c r="Q143" s="18"/>
      <c r="R143" s="35"/>
      <c r="S143" s="35"/>
      <c r="T143" s="35"/>
      <c r="U143" s="35"/>
      <c r="V143" s="35"/>
      <c r="W143" s="38">
        <f t="shared" si="31"/>
        <v>0</v>
      </c>
      <c r="X143" s="38">
        <f t="shared" si="32"/>
        <v>0</v>
      </c>
      <c r="Y143" s="38"/>
      <c r="Z143" s="169">
        <f t="shared" si="33"/>
        <v>0</v>
      </c>
      <c r="AA143" s="35"/>
      <c r="AB143" s="35"/>
      <c r="AC143" s="212">
        <f t="shared" si="26"/>
        <v>0</v>
      </c>
      <c r="AD143" s="35"/>
      <c r="AE143" s="38"/>
      <c r="AF143" s="35"/>
      <c r="AG143" s="381">
        <f t="shared" si="34"/>
        <v>0</v>
      </c>
      <c r="AH143" s="207"/>
      <c r="AI143" s="161"/>
      <c r="AJ143" s="35"/>
      <c r="AK143" s="171">
        <f t="shared" si="27"/>
        <v>0</v>
      </c>
      <c r="AL143" s="174">
        <f t="shared" si="35"/>
        <v>0</v>
      </c>
      <c r="AM143" s="459">
        <f t="shared" si="36"/>
        <v>0</v>
      </c>
    </row>
    <row r="144" spans="1:39" ht="23.25" customHeight="1" x14ac:dyDescent="0.25">
      <c r="A144" s="427">
        <v>121</v>
      </c>
      <c r="B144" s="272" t="s">
        <v>232</v>
      </c>
      <c r="C144" s="61" t="s">
        <v>82</v>
      </c>
      <c r="D144" s="463">
        <f>'Чт День 4 Нед 1'!AG144</f>
        <v>0</v>
      </c>
      <c r="E144" s="464"/>
      <c r="F144" s="18"/>
      <c r="G144" s="18"/>
      <c r="H144" s="43"/>
      <c r="I144" s="43"/>
      <c r="J144" s="43"/>
      <c r="K144" s="35"/>
      <c r="L144" s="18"/>
      <c r="M144" s="38">
        <f t="shared" si="28"/>
        <v>0</v>
      </c>
      <c r="N144" s="38">
        <f t="shared" si="29"/>
        <v>0</v>
      </c>
      <c r="O144" s="363">
        <f t="shared" si="30"/>
        <v>0</v>
      </c>
      <c r="P144" s="38"/>
      <c r="Q144" s="18"/>
      <c r="R144" s="43"/>
      <c r="S144" s="43"/>
      <c r="T144" s="43"/>
      <c r="U144" s="43"/>
      <c r="V144" s="18"/>
      <c r="W144" s="38">
        <f t="shared" si="31"/>
        <v>0</v>
      </c>
      <c r="X144" s="38">
        <f t="shared" si="32"/>
        <v>0</v>
      </c>
      <c r="Y144" s="38"/>
      <c r="Z144" s="169">
        <f t="shared" si="33"/>
        <v>0</v>
      </c>
      <c r="AA144" s="18"/>
      <c r="AB144" s="43"/>
      <c r="AC144" s="212">
        <f t="shared" si="26"/>
        <v>0</v>
      </c>
      <c r="AD144" s="35"/>
      <c r="AE144" s="38"/>
      <c r="AF144" s="18"/>
      <c r="AG144" s="381">
        <f t="shared" si="34"/>
        <v>0</v>
      </c>
      <c r="AH144" s="207"/>
      <c r="AI144" s="161"/>
      <c r="AJ144" s="18"/>
      <c r="AK144" s="171">
        <f t="shared" si="27"/>
        <v>0</v>
      </c>
      <c r="AL144" s="174">
        <f t="shared" si="35"/>
        <v>0</v>
      </c>
      <c r="AM144" s="459">
        <f t="shared" si="36"/>
        <v>0</v>
      </c>
    </row>
    <row r="145" spans="1:39" x14ac:dyDescent="0.25">
      <c r="A145" s="256">
        <v>122</v>
      </c>
      <c r="B145" s="272" t="s">
        <v>233</v>
      </c>
      <c r="C145" s="61" t="s">
        <v>82</v>
      </c>
      <c r="D145" s="463">
        <f>'Чт День 4 Нед 1'!AG145</f>
        <v>0</v>
      </c>
      <c r="E145" s="464"/>
      <c r="F145" s="18"/>
      <c r="G145" s="18"/>
      <c r="H145" s="43"/>
      <c r="I145" s="43"/>
      <c r="J145" s="43"/>
      <c r="K145" s="35"/>
      <c r="L145" s="18"/>
      <c r="M145" s="38">
        <f t="shared" si="28"/>
        <v>0</v>
      </c>
      <c r="N145" s="38">
        <f t="shared" si="29"/>
        <v>0</v>
      </c>
      <c r="O145" s="363">
        <f t="shared" si="30"/>
        <v>0</v>
      </c>
      <c r="P145" s="38"/>
      <c r="Q145" s="18"/>
      <c r="R145" s="43"/>
      <c r="S145" s="43"/>
      <c r="T145" s="62"/>
      <c r="U145" s="62"/>
      <c r="V145" s="18"/>
      <c r="W145" s="38">
        <f t="shared" si="31"/>
        <v>0</v>
      </c>
      <c r="X145" s="38">
        <f t="shared" si="32"/>
        <v>0</v>
      </c>
      <c r="Y145" s="38"/>
      <c r="Z145" s="169">
        <f t="shared" si="33"/>
        <v>0</v>
      </c>
      <c r="AA145" s="18"/>
      <c r="AB145" s="62"/>
      <c r="AC145" s="212">
        <f t="shared" si="26"/>
        <v>0</v>
      </c>
      <c r="AD145" s="35"/>
      <c r="AE145" s="18"/>
      <c r="AF145" s="18"/>
      <c r="AG145" s="381">
        <f t="shared" si="34"/>
        <v>0</v>
      </c>
      <c r="AH145" s="207"/>
      <c r="AI145" s="161"/>
      <c r="AJ145" s="18"/>
      <c r="AK145" s="171">
        <f t="shared" si="27"/>
        <v>0</v>
      </c>
      <c r="AL145" s="174">
        <f t="shared" si="35"/>
        <v>0</v>
      </c>
      <c r="AM145" s="459">
        <f t="shared" si="36"/>
        <v>0</v>
      </c>
    </row>
    <row r="146" spans="1:39" x14ac:dyDescent="0.25">
      <c r="A146" s="427">
        <v>123</v>
      </c>
      <c r="B146" s="272" t="s">
        <v>240</v>
      </c>
      <c r="C146" s="61" t="s">
        <v>82</v>
      </c>
      <c r="D146" s="463">
        <f>'Чт День 4 Нед 1'!AG146</f>
        <v>0</v>
      </c>
      <c r="E146" s="464"/>
      <c r="F146" s="18"/>
      <c r="G146" s="18"/>
      <c r="H146" s="43"/>
      <c r="I146" s="43"/>
      <c r="J146" s="43"/>
      <c r="K146" s="35"/>
      <c r="L146" s="18"/>
      <c r="M146" s="38">
        <f t="shared" si="28"/>
        <v>0</v>
      </c>
      <c r="N146" s="38">
        <f t="shared" si="29"/>
        <v>0</v>
      </c>
      <c r="O146" s="363">
        <f t="shared" si="30"/>
        <v>0</v>
      </c>
      <c r="P146" s="38"/>
      <c r="Q146" s="18"/>
      <c r="R146" s="43"/>
      <c r="S146" s="43"/>
      <c r="T146" s="62"/>
      <c r="U146" s="62"/>
      <c r="V146" s="18"/>
      <c r="W146" s="38">
        <f t="shared" si="31"/>
        <v>0</v>
      </c>
      <c r="X146" s="38">
        <f t="shared" si="32"/>
        <v>0</v>
      </c>
      <c r="Y146" s="38"/>
      <c r="Z146" s="169">
        <f t="shared" si="33"/>
        <v>0</v>
      </c>
      <c r="AA146" s="18"/>
      <c r="AB146" s="62"/>
      <c r="AC146" s="212">
        <f t="shared" si="26"/>
        <v>0</v>
      </c>
      <c r="AD146" s="35"/>
      <c r="AE146" s="18"/>
      <c r="AF146" s="18"/>
      <c r="AG146" s="381">
        <f t="shared" si="34"/>
        <v>0</v>
      </c>
      <c r="AH146" s="207"/>
      <c r="AI146" s="161"/>
      <c r="AJ146" s="18"/>
      <c r="AK146" s="171">
        <f t="shared" si="27"/>
        <v>0</v>
      </c>
      <c r="AL146" s="174">
        <f t="shared" si="35"/>
        <v>0</v>
      </c>
      <c r="AM146" s="459">
        <f t="shared" si="36"/>
        <v>0</v>
      </c>
    </row>
    <row r="147" spans="1:39" ht="25.5" customHeight="1" x14ac:dyDescent="0.25">
      <c r="A147" s="256">
        <v>124</v>
      </c>
      <c r="B147" s="272" t="s">
        <v>234</v>
      </c>
      <c r="C147" s="61" t="s">
        <v>82</v>
      </c>
      <c r="D147" s="463">
        <f>'Чт День 4 Нед 1'!AG147</f>
        <v>0</v>
      </c>
      <c r="E147" s="464"/>
      <c r="F147" s="18"/>
      <c r="G147" s="18"/>
      <c r="H147" s="35"/>
      <c r="I147" s="35"/>
      <c r="J147" s="35"/>
      <c r="K147" s="35"/>
      <c r="L147" s="18"/>
      <c r="M147" s="38">
        <f t="shared" si="28"/>
        <v>0</v>
      </c>
      <c r="N147" s="38">
        <f t="shared" si="29"/>
        <v>0</v>
      </c>
      <c r="O147" s="363">
        <f t="shared" si="30"/>
        <v>0</v>
      </c>
      <c r="P147" s="38"/>
      <c r="Q147" s="18"/>
      <c r="R147" s="35"/>
      <c r="S147" s="35"/>
      <c r="T147" s="18"/>
      <c r="U147" s="18"/>
      <c r="V147" s="18"/>
      <c r="W147" s="38">
        <f t="shared" si="31"/>
        <v>0</v>
      </c>
      <c r="X147" s="38">
        <f t="shared" si="32"/>
        <v>0</v>
      </c>
      <c r="Y147" s="38"/>
      <c r="Z147" s="169">
        <f t="shared" si="33"/>
        <v>0</v>
      </c>
      <c r="AA147" s="18"/>
      <c r="AB147" s="18"/>
      <c r="AC147" s="212">
        <f t="shared" si="26"/>
        <v>0</v>
      </c>
      <c r="AD147" s="35"/>
      <c r="AE147" s="18"/>
      <c r="AF147" s="18"/>
      <c r="AG147" s="381">
        <f t="shared" si="34"/>
        <v>0</v>
      </c>
      <c r="AH147" s="207"/>
      <c r="AI147" s="161"/>
      <c r="AJ147" s="18"/>
      <c r="AK147" s="171">
        <f t="shared" si="27"/>
        <v>0</v>
      </c>
      <c r="AL147" s="174">
        <f t="shared" si="35"/>
        <v>0</v>
      </c>
      <c r="AM147" s="459">
        <f t="shared" si="36"/>
        <v>0</v>
      </c>
    </row>
    <row r="148" spans="1:39" x14ac:dyDescent="0.25">
      <c r="A148" s="427">
        <v>125</v>
      </c>
      <c r="B148" s="272" t="s">
        <v>210</v>
      </c>
      <c r="C148" s="61" t="s">
        <v>82</v>
      </c>
      <c r="D148" s="463">
        <f>'Чт День 4 Нед 1'!AG148</f>
        <v>0</v>
      </c>
      <c r="E148" s="464"/>
      <c r="F148" s="18"/>
      <c r="G148" s="18"/>
      <c r="H148" s="35"/>
      <c r="I148" s="35"/>
      <c r="J148" s="35"/>
      <c r="K148" s="35"/>
      <c r="L148" s="18"/>
      <c r="M148" s="38">
        <f t="shared" si="28"/>
        <v>0</v>
      </c>
      <c r="N148" s="38">
        <f t="shared" si="29"/>
        <v>0</v>
      </c>
      <c r="O148" s="363">
        <f t="shared" si="30"/>
        <v>0</v>
      </c>
      <c r="P148" s="38"/>
      <c r="Q148" s="18"/>
      <c r="R148" s="18"/>
      <c r="S148" s="35"/>
      <c r="T148" s="18"/>
      <c r="U148" s="18"/>
      <c r="V148" s="18"/>
      <c r="W148" s="38">
        <f t="shared" si="31"/>
        <v>0</v>
      </c>
      <c r="X148" s="38">
        <f t="shared" si="32"/>
        <v>0</v>
      </c>
      <c r="Y148" s="38"/>
      <c r="Z148" s="169">
        <f t="shared" si="33"/>
        <v>0</v>
      </c>
      <c r="AA148" s="18"/>
      <c r="AB148" s="18"/>
      <c r="AC148" s="212">
        <f t="shared" si="26"/>
        <v>0</v>
      </c>
      <c r="AD148" s="35"/>
      <c r="AE148" s="18"/>
      <c r="AF148" s="18"/>
      <c r="AG148" s="381">
        <f t="shared" si="34"/>
        <v>0</v>
      </c>
      <c r="AH148" s="207"/>
      <c r="AI148" s="161"/>
      <c r="AJ148" s="18"/>
      <c r="AK148" s="171">
        <f t="shared" si="27"/>
        <v>0</v>
      </c>
      <c r="AL148" s="174">
        <f t="shared" si="35"/>
        <v>0</v>
      </c>
      <c r="AM148" s="459">
        <f t="shared" si="36"/>
        <v>0</v>
      </c>
    </row>
  </sheetData>
  <mergeCells count="18">
    <mergeCell ref="A1:AK1"/>
    <mergeCell ref="AK2:AK4"/>
    <mergeCell ref="P2:V2"/>
    <mergeCell ref="Z2:Z4"/>
    <mergeCell ref="F2:L2"/>
    <mergeCell ref="AH2:AJ2"/>
    <mergeCell ref="O2:O4"/>
    <mergeCell ref="M2:M4"/>
    <mergeCell ref="N2:N4"/>
    <mergeCell ref="X2:X4"/>
    <mergeCell ref="AD2:AF2"/>
    <mergeCell ref="Y2:Y4"/>
    <mergeCell ref="W2:W4"/>
    <mergeCell ref="AM2:AM4"/>
    <mergeCell ref="AL2:AL4"/>
    <mergeCell ref="AA2:AB2"/>
    <mergeCell ref="AC2:AC4"/>
    <mergeCell ref="AG2:AG4"/>
  </mergeCells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8"/>
  <sheetViews>
    <sheetView zoomScaleNormal="100" workbookViewId="0">
      <pane xSplit="3" ySplit="5" topLeftCell="I6" activePane="bottomRight" state="frozen"/>
      <selection activeCell="A3" sqref="A3"/>
      <selection pane="topRight" activeCell="D3" sqref="D3"/>
      <selection pane="bottomLeft" activeCell="A9" sqref="A9"/>
      <selection pane="bottomRight" activeCell="AH3" sqref="AH3"/>
    </sheetView>
  </sheetViews>
  <sheetFormatPr defaultRowHeight="15" x14ac:dyDescent="0.25"/>
  <cols>
    <col min="1" max="1" width="4.5703125" customWidth="1"/>
    <col min="2" max="2" width="24" style="354" customWidth="1"/>
    <col min="3" max="3" width="4.140625" customWidth="1"/>
    <col min="4" max="4" width="10" style="457" customWidth="1"/>
    <col min="5" max="5" width="9.7109375" style="457" customWidth="1"/>
    <col min="6" max="6" width="7" customWidth="1"/>
    <col min="7" max="7" width="7.140625" customWidth="1"/>
    <col min="8" max="8" width="7.7109375" customWidth="1"/>
    <col min="9" max="9" width="8" customWidth="1"/>
    <col min="10" max="10" width="9.28515625" customWidth="1"/>
    <col min="11" max="11" width="7" customWidth="1"/>
    <col min="12" max="12" width="8" customWidth="1"/>
    <col min="13" max="13" width="11.28515625" customWidth="1"/>
    <col min="14" max="14" width="8" customWidth="1"/>
    <col min="15" max="15" width="9" customWidth="1"/>
    <col min="16" max="16" width="7.140625" customWidth="1"/>
    <col min="17" max="17" width="7.7109375" customWidth="1"/>
    <col min="18" max="18" width="8" customWidth="1"/>
    <col min="19" max="19" width="8.5703125" customWidth="1"/>
    <col min="20" max="20" width="7.140625" customWidth="1"/>
    <col min="21" max="21" width="7" hidden="1" customWidth="1"/>
    <col min="22" max="22" width="8" customWidth="1"/>
    <col min="23" max="23" width="10.42578125" customWidth="1"/>
    <col min="24" max="24" width="9" hidden="1" customWidth="1"/>
    <col min="25" max="29" width="8" customWidth="1"/>
    <col min="30" max="33" width="8" hidden="1" customWidth="1"/>
    <col min="34" max="34" width="8.5703125" customWidth="1"/>
    <col min="35" max="35" width="8.42578125" customWidth="1"/>
    <col min="36" max="37" width="8" customWidth="1"/>
    <col min="38" max="38" width="15.5703125" style="172" customWidth="1"/>
    <col min="39" max="39" width="11" style="457" customWidth="1"/>
  </cols>
  <sheetData>
    <row r="1" spans="1:39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/>
    </row>
    <row r="2" spans="1:39" ht="30" customHeight="1" x14ac:dyDescent="0.25">
      <c r="A2" s="1"/>
      <c r="B2" s="276"/>
      <c r="C2" s="2"/>
      <c r="D2" s="2"/>
      <c r="E2" s="2"/>
      <c r="F2" s="534" t="s">
        <v>270</v>
      </c>
      <c r="G2" s="534"/>
      <c r="H2" s="534"/>
      <c r="I2" s="534"/>
      <c r="J2" s="534"/>
      <c r="K2" s="534"/>
      <c r="L2" s="535" t="s">
        <v>304</v>
      </c>
      <c r="M2" s="535" t="s">
        <v>305</v>
      </c>
      <c r="N2" s="525" t="s">
        <v>124</v>
      </c>
      <c r="O2" s="546" t="s">
        <v>350</v>
      </c>
      <c r="P2" s="546"/>
      <c r="Q2" s="546"/>
      <c r="R2" s="546"/>
      <c r="S2" s="546"/>
      <c r="T2" s="546"/>
      <c r="U2" s="546"/>
      <c r="V2" s="547" t="s">
        <v>306</v>
      </c>
      <c r="W2" s="547" t="s">
        <v>307</v>
      </c>
      <c r="X2" s="585"/>
      <c r="Y2" s="528" t="s">
        <v>124</v>
      </c>
      <c r="Z2" s="545" t="s">
        <v>355</v>
      </c>
      <c r="AA2" s="545"/>
      <c r="AB2" s="545"/>
      <c r="AC2" s="559" t="s">
        <v>124</v>
      </c>
      <c r="AD2" s="550" t="s">
        <v>344</v>
      </c>
      <c r="AE2" s="550"/>
      <c r="AF2" s="550"/>
      <c r="AG2" s="520" t="s">
        <v>124</v>
      </c>
      <c r="AH2" s="554" t="s">
        <v>345</v>
      </c>
      <c r="AI2" s="554"/>
      <c r="AJ2" s="554"/>
      <c r="AK2" s="539" t="s">
        <v>124</v>
      </c>
      <c r="AL2" s="557" t="s">
        <v>144</v>
      </c>
      <c r="AM2" s="523" t="s">
        <v>373</v>
      </c>
    </row>
    <row r="3" spans="1:39" ht="67.5" x14ac:dyDescent="0.25">
      <c r="A3" s="3"/>
      <c r="B3" s="64" t="s">
        <v>140</v>
      </c>
      <c r="C3" s="4"/>
      <c r="D3" s="52" t="s">
        <v>371</v>
      </c>
      <c r="E3" s="52" t="s">
        <v>372</v>
      </c>
      <c r="F3" s="409" t="s">
        <v>394</v>
      </c>
      <c r="G3" s="414" t="s">
        <v>238</v>
      </c>
      <c r="H3" s="414" t="s">
        <v>303</v>
      </c>
      <c r="I3" s="416" t="s">
        <v>278</v>
      </c>
      <c r="J3" s="414" t="s">
        <v>159</v>
      </c>
      <c r="K3" s="414" t="s">
        <v>147</v>
      </c>
      <c r="L3" s="555"/>
      <c r="M3" s="555"/>
      <c r="N3" s="526"/>
      <c r="O3" s="217" t="s">
        <v>394</v>
      </c>
      <c r="P3" s="217" t="s">
        <v>231</v>
      </c>
      <c r="Q3" s="42" t="s">
        <v>303</v>
      </c>
      <c r="R3" s="367" t="s">
        <v>278</v>
      </c>
      <c r="S3" s="217" t="s">
        <v>247</v>
      </c>
      <c r="T3" s="217" t="s">
        <v>147</v>
      </c>
      <c r="U3" s="417"/>
      <c r="V3" s="565"/>
      <c r="W3" s="565"/>
      <c r="X3" s="586"/>
      <c r="Y3" s="577"/>
      <c r="Z3" s="218" t="s">
        <v>3</v>
      </c>
      <c r="AA3" s="219" t="s">
        <v>115</v>
      </c>
      <c r="AB3" s="209"/>
      <c r="AC3" s="560"/>
      <c r="AD3" s="375" t="s">
        <v>334</v>
      </c>
      <c r="AE3" s="376" t="s">
        <v>323</v>
      </c>
      <c r="AF3" s="376" t="s">
        <v>148</v>
      </c>
      <c r="AG3" s="572"/>
      <c r="AH3" s="220" t="s">
        <v>249</v>
      </c>
      <c r="AI3" s="220" t="s">
        <v>118</v>
      </c>
      <c r="AJ3" s="221" t="s">
        <v>148</v>
      </c>
      <c r="AK3" s="529"/>
      <c r="AL3" s="558"/>
      <c r="AM3" s="579"/>
    </row>
    <row r="4" spans="1:39" x14ac:dyDescent="0.25">
      <c r="A4" s="6"/>
      <c r="B4" s="277" t="s">
        <v>4</v>
      </c>
      <c r="C4" s="8"/>
      <c r="D4" s="8"/>
      <c r="E4" s="8"/>
      <c r="F4" s="362" t="s">
        <v>154</v>
      </c>
      <c r="G4" s="362" t="s">
        <v>154</v>
      </c>
      <c r="H4" s="362" t="s">
        <v>154</v>
      </c>
      <c r="I4" s="362" t="s">
        <v>154</v>
      </c>
      <c r="J4" s="362" t="s">
        <v>154</v>
      </c>
      <c r="K4" s="362" t="s">
        <v>154</v>
      </c>
      <c r="L4" s="556"/>
      <c r="M4" s="556"/>
      <c r="N4" s="527"/>
      <c r="O4" s="368" t="s">
        <v>242</v>
      </c>
      <c r="P4" s="368" t="s">
        <v>242</v>
      </c>
      <c r="Q4" s="153" t="s">
        <v>242</v>
      </c>
      <c r="R4" s="368" t="s">
        <v>242</v>
      </c>
      <c r="S4" s="368" t="s">
        <v>242</v>
      </c>
      <c r="T4" s="368" t="s">
        <v>242</v>
      </c>
      <c r="U4" s="441"/>
      <c r="V4" s="566"/>
      <c r="W4" s="566"/>
      <c r="X4" s="587"/>
      <c r="Y4" s="578"/>
      <c r="Z4" s="210" t="s">
        <v>242</v>
      </c>
      <c r="AA4" s="213" t="s">
        <v>242</v>
      </c>
      <c r="AB4" s="210" t="s">
        <v>91</v>
      </c>
      <c r="AC4" s="561"/>
      <c r="AD4" s="378" t="s">
        <v>242</v>
      </c>
      <c r="AE4" s="387" t="s">
        <v>242</v>
      </c>
      <c r="AF4" s="378" t="s">
        <v>242</v>
      </c>
      <c r="AG4" s="573"/>
      <c r="AH4" s="154" t="s">
        <v>242</v>
      </c>
      <c r="AI4" s="154" t="s">
        <v>242</v>
      </c>
      <c r="AJ4" s="154" t="s">
        <v>242</v>
      </c>
      <c r="AK4" s="530"/>
      <c r="AL4" s="558"/>
      <c r="AM4" s="524"/>
    </row>
    <row r="5" spans="1:39" x14ac:dyDescent="0.25">
      <c r="A5" s="10"/>
      <c r="B5" s="278" t="s">
        <v>5</v>
      </c>
      <c r="C5" s="11"/>
      <c r="D5" s="11"/>
      <c r="E5" s="11"/>
      <c r="F5" s="415" t="s">
        <v>395</v>
      </c>
      <c r="G5" s="415" t="s">
        <v>158</v>
      </c>
      <c r="H5" s="415" t="s">
        <v>158</v>
      </c>
      <c r="I5" s="415" t="s">
        <v>114</v>
      </c>
      <c r="J5" s="415" t="s">
        <v>161</v>
      </c>
      <c r="K5" s="415" t="s">
        <v>267</v>
      </c>
      <c r="L5" s="200" t="s">
        <v>346</v>
      </c>
      <c r="M5" s="200" t="s">
        <v>346</v>
      </c>
      <c r="N5" s="365">
        <f>L5+M5</f>
        <v>0</v>
      </c>
      <c r="O5" s="405" t="s">
        <v>7</v>
      </c>
      <c r="P5" s="405" t="s">
        <v>158</v>
      </c>
      <c r="Q5" s="406" t="s">
        <v>158</v>
      </c>
      <c r="R5" s="405" t="s">
        <v>114</v>
      </c>
      <c r="S5" s="405" t="s">
        <v>161</v>
      </c>
      <c r="T5" s="405" t="s">
        <v>313</v>
      </c>
      <c r="U5" s="442"/>
      <c r="V5" s="200" t="s">
        <v>346</v>
      </c>
      <c r="W5" s="200" t="s">
        <v>346</v>
      </c>
      <c r="X5" s="200"/>
      <c r="Y5" s="359">
        <f>V5+W5+X5</f>
        <v>0</v>
      </c>
      <c r="Z5" s="225" t="s">
        <v>152</v>
      </c>
      <c r="AA5" s="225" t="s">
        <v>160</v>
      </c>
      <c r="AB5" s="211"/>
      <c r="AC5" s="201">
        <v>0</v>
      </c>
      <c r="AD5" s="380" t="s">
        <v>114</v>
      </c>
      <c r="AE5" s="379" t="s">
        <v>6</v>
      </c>
      <c r="AF5" s="380" t="s">
        <v>9</v>
      </c>
      <c r="AG5" s="201">
        <v>0</v>
      </c>
      <c r="AH5" s="155" t="s">
        <v>326</v>
      </c>
      <c r="AI5" s="155" t="s">
        <v>160</v>
      </c>
      <c r="AJ5" s="155" t="s">
        <v>9</v>
      </c>
      <c r="AK5" s="200" t="s">
        <v>346</v>
      </c>
      <c r="AL5" s="180">
        <f>N5+Y5+AC5+AK5</f>
        <v>0</v>
      </c>
      <c r="AM5" s="455"/>
    </row>
    <row r="6" spans="1:39" x14ac:dyDescent="0.25">
      <c r="A6" s="6"/>
      <c r="B6" s="64" t="s">
        <v>196</v>
      </c>
      <c r="C6" s="52"/>
      <c r="D6" s="52"/>
      <c r="E6" s="52"/>
      <c r="F6" s="32"/>
      <c r="G6" s="13"/>
      <c r="H6" s="13"/>
      <c r="I6" s="33"/>
      <c r="J6" s="33"/>
      <c r="K6" s="33"/>
      <c r="L6" s="147"/>
      <c r="M6" s="147"/>
      <c r="N6" s="147"/>
      <c r="O6" s="32"/>
      <c r="P6" s="33"/>
      <c r="Q6" s="13"/>
      <c r="R6" s="33"/>
      <c r="S6" s="33"/>
      <c r="T6" s="33"/>
      <c r="U6" s="33"/>
      <c r="V6" s="147"/>
      <c r="W6" s="147"/>
      <c r="X6" s="147"/>
      <c r="Y6" s="147"/>
      <c r="Z6" s="33"/>
      <c r="AA6" s="33"/>
      <c r="AB6" s="33"/>
      <c r="AC6" s="33"/>
      <c r="AD6" s="33"/>
      <c r="AE6" s="33"/>
      <c r="AF6" s="33"/>
      <c r="AG6" s="33"/>
      <c r="AH6" s="147"/>
      <c r="AI6" s="33"/>
      <c r="AJ6" s="33"/>
      <c r="AK6" s="147"/>
      <c r="AL6" s="173"/>
      <c r="AM6" s="455"/>
    </row>
    <row r="7" spans="1:39" x14ac:dyDescent="0.25">
      <c r="A7" s="15">
        <v>1</v>
      </c>
      <c r="B7" s="16" t="s">
        <v>11</v>
      </c>
      <c r="C7" s="17" t="s">
        <v>12</v>
      </c>
      <c r="D7" s="463">
        <f>'Пт День 5 Нед 1'!AM7</f>
        <v>0</v>
      </c>
      <c r="E7" s="463"/>
      <c r="F7" s="38"/>
      <c r="G7" s="144"/>
      <c r="H7" s="144"/>
      <c r="I7" s="38"/>
      <c r="J7" s="38"/>
      <c r="K7" s="38"/>
      <c r="L7" s="38">
        <f>(K7+J7+G7+F7+I7)*$L$5</f>
        <v>0</v>
      </c>
      <c r="M7" s="38">
        <f>(K7+J7+I7+F7+H7)*$M$5</f>
        <v>0</v>
      </c>
      <c r="N7" s="363">
        <f>L7+M7</f>
        <v>0</v>
      </c>
      <c r="O7" s="38"/>
      <c r="P7" s="38"/>
      <c r="Q7" s="144"/>
      <c r="R7" s="38"/>
      <c r="S7" s="38"/>
      <c r="T7" s="38"/>
      <c r="U7" s="38"/>
      <c r="V7" s="38">
        <f>(O7+P7+R7+S7+T7)*$V$5</f>
        <v>0</v>
      </c>
      <c r="W7" s="38">
        <f>(O7+Q7+R7+S7+T7)*$W$5</f>
        <v>0</v>
      </c>
      <c r="X7" s="38">
        <f>(O7+Q7+R7+S7+T7+U7)*$X$5</f>
        <v>0</v>
      </c>
      <c r="Y7" s="169">
        <f>V7+W7+X7</f>
        <v>0</v>
      </c>
      <c r="Z7" s="38"/>
      <c r="AA7" s="38"/>
      <c r="AB7" s="38"/>
      <c r="AC7" s="212">
        <f>(AB7+AA7+Z7)*$AC$5</f>
        <v>0</v>
      </c>
      <c r="AD7" s="38"/>
      <c r="AE7" s="38"/>
      <c r="AF7" s="38"/>
      <c r="AG7" s="381">
        <f>(AF7+AE7+AD7)*$AG$5</f>
        <v>0</v>
      </c>
      <c r="AH7" s="38"/>
      <c r="AI7" s="38"/>
      <c r="AJ7" s="38"/>
      <c r="AK7" s="171">
        <f>(AH7+AI7+AJ7)*$AK$5</f>
        <v>0</v>
      </c>
      <c r="AL7" s="174">
        <f>N7+Y7+AC7+AK7</f>
        <v>0</v>
      </c>
      <c r="AM7" s="459">
        <f>(D7+E7)-AL7</f>
        <v>0</v>
      </c>
    </row>
    <row r="8" spans="1:39" x14ac:dyDescent="0.25">
      <c r="A8" s="15">
        <v>2</v>
      </c>
      <c r="B8" s="19" t="s">
        <v>13</v>
      </c>
      <c r="C8" s="20" t="s">
        <v>12</v>
      </c>
      <c r="D8" s="463">
        <f>'Пт День 5 Нед 1'!AM8</f>
        <v>0</v>
      </c>
      <c r="E8" s="463"/>
      <c r="F8" s="38"/>
      <c r="G8" s="435">
        <v>8.9999999999999993E-3</v>
      </c>
      <c r="H8" s="144"/>
      <c r="I8" s="144"/>
      <c r="J8" s="38"/>
      <c r="K8" s="38"/>
      <c r="L8" s="38">
        <f t="shared" ref="L8:L71" si="0">(K8+J8+G8+F8+I8)*$L$5</f>
        <v>0</v>
      </c>
      <c r="M8" s="38">
        <f t="shared" ref="M8:M71" si="1">(K8+J8+I8+F8+H8)*$M$5</f>
        <v>0</v>
      </c>
      <c r="N8" s="363">
        <f t="shared" ref="N8:N72" si="2">L8+M8</f>
        <v>0</v>
      </c>
      <c r="O8" s="38"/>
      <c r="P8" s="435">
        <v>8.9999999999999993E-3</v>
      </c>
      <c r="Q8" s="144"/>
      <c r="R8" s="144"/>
      <c r="S8" s="38"/>
      <c r="T8" s="38"/>
      <c r="U8" s="38"/>
      <c r="V8" s="38">
        <f t="shared" ref="V8:V71" si="3">(O8+P8+R8+S8+T8)*$V$5</f>
        <v>0</v>
      </c>
      <c r="W8" s="38">
        <f t="shared" ref="W8:W71" si="4">(O8+Q8+R8+S8+T8)*$W$5</f>
        <v>0</v>
      </c>
      <c r="X8" s="38">
        <f t="shared" ref="X8:X71" si="5">(O8+Q8+R8+S8+T8+U8)*$X$5</f>
        <v>0</v>
      </c>
      <c r="Y8" s="169">
        <f t="shared" ref="Y8:Y71" si="6">V8+W8+X8</f>
        <v>0</v>
      </c>
      <c r="Z8" s="38"/>
      <c r="AA8" s="38"/>
      <c r="AB8" s="38"/>
      <c r="AC8" s="212">
        <f t="shared" ref="AC8:AC72" si="7">(AB8+AA8+Z8)*$AC$5</f>
        <v>0</v>
      </c>
      <c r="AD8" s="38"/>
      <c r="AE8" s="38"/>
      <c r="AF8" s="38"/>
      <c r="AG8" s="381">
        <f t="shared" ref="AG8:AG71" si="8">(AF8+AE8+AD8)*$AG$5</f>
        <v>0</v>
      </c>
      <c r="AH8" s="163"/>
      <c r="AI8" s="38"/>
      <c r="AJ8" s="38"/>
      <c r="AK8" s="171">
        <f t="shared" ref="AK8:AK72" si="9">(AH8+AI8+AJ8)*$AK$5</f>
        <v>0</v>
      </c>
      <c r="AL8" s="174">
        <f t="shared" ref="AL8:AL71" si="10">N8+Y8+AC8+AK8</f>
        <v>0</v>
      </c>
      <c r="AM8" s="459">
        <f t="shared" ref="AM8:AM71" si="11">(D8+E8)-AL8</f>
        <v>0</v>
      </c>
    </row>
    <row r="9" spans="1:39" x14ac:dyDescent="0.25">
      <c r="A9" s="15">
        <v>3</v>
      </c>
      <c r="B9" s="78" t="s">
        <v>146</v>
      </c>
      <c r="C9" s="17" t="s">
        <v>12</v>
      </c>
      <c r="D9" s="463">
        <f>'Пт День 5 Нед 1'!AM9</f>
        <v>0</v>
      </c>
      <c r="E9" s="463"/>
      <c r="F9" s="38"/>
      <c r="G9" s="144"/>
      <c r="H9" s="144"/>
      <c r="I9" s="144"/>
      <c r="J9" s="38"/>
      <c r="K9" s="38">
        <v>0.03</v>
      </c>
      <c r="L9" s="38">
        <f t="shared" si="0"/>
        <v>0</v>
      </c>
      <c r="M9" s="38">
        <f t="shared" si="1"/>
        <v>0</v>
      </c>
      <c r="N9" s="363">
        <f t="shared" si="2"/>
        <v>0</v>
      </c>
      <c r="O9" s="38"/>
      <c r="P9" s="144"/>
      <c r="Q9" s="144"/>
      <c r="R9" s="144"/>
      <c r="S9" s="38"/>
      <c r="T9" s="38">
        <v>0.05</v>
      </c>
      <c r="U9" s="38"/>
      <c r="V9" s="38">
        <f t="shared" si="3"/>
        <v>0</v>
      </c>
      <c r="W9" s="38">
        <f t="shared" si="4"/>
        <v>0</v>
      </c>
      <c r="X9" s="38">
        <f t="shared" si="5"/>
        <v>0</v>
      </c>
      <c r="Y9" s="169">
        <f t="shared" si="6"/>
        <v>0</v>
      </c>
      <c r="Z9" s="38"/>
      <c r="AA9" s="38"/>
      <c r="AB9" s="38"/>
      <c r="AC9" s="212">
        <f t="shared" si="7"/>
        <v>0</v>
      </c>
      <c r="AD9" s="38"/>
      <c r="AE9" s="38"/>
      <c r="AF9" s="170">
        <v>0.03</v>
      </c>
      <c r="AG9" s="381">
        <f t="shared" si="8"/>
        <v>0</v>
      </c>
      <c r="AH9" s="163"/>
      <c r="AI9" s="38"/>
      <c r="AJ9" s="171">
        <v>0.03</v>
      </c>
      <c r="AK9" s="171">
        <f t="shared" si="9"/>
        <v>0</v>
      </c>
      <c r="AL9" s="174">
        <f t="shared" si="10"/>
        <v>0</v>
      </c>
      <c r="AM9" s="459">
        <f t="shared" si="11"/>
        <v>0</v>
      </c>
    </row>
    <row r="10" spans="1:39" x14ac:dyDescent="0.25">
      <c r="A10" s="15">
        <v>4</v>
      </c>
      <c r="B10" s="85" t="s">
        <v>184</v>
      </c>
      <c r="C10" s="23" t="s">
        <v>82</v>
      </c>
      <c r="D10" s="463">
        <f>'Пт День 5 Нед 1'!AM10</f>
        <v>0</v>
      </c>
      <c r="E10" s="464"/>
      <c r="F10" s="38"/>
      <c r="G10" s="144"/>
      <c r="H10" s="144"/>
      <c r="I10" s="144"/>
      <c r="J10" s="38"/>
      <c r="K10" s="38"/>
      <c r="L10" s="38">
        <f t="shared" si="0"/>
        <v>0</v>
      </c>
      <c r="M10" s="38">
        <f t="shared" si="1"/>
        <v>0</v>
      </c>
      <c r="N10" s="363">
        <f t="shared" si="2"/>
        <v>0</v>
      </c>
      <c r="O10" s="38"/>
      <c r="P10" s="144"/>
      <c r="Q10" s="144"/>
      <c r="R10" s="144"/>
      <c r="S10" s="38"/>
      <c r="T10" s="38"/>
      <c r="U10" s="38"/>
      <c r="V10" s="38">
        <f t="shared" si="3"/>
        <v>0</v>
      </c>
      <c r="W10" s="38">
        <f t="shared" si="4"/>
        <v>0</v>
      </c>
      <c r="X10" s="38">
        <f t="shared" si="5"/>
        <v>0</v>
      </c>
      <c r="Y10" s="169">
        <f t="shared" si="6"/>
        <v>0</v>
      </c>
      <c r="Z10" s="38"/>
      <c r="AA10" s="38"/>
      <c r="AB10" s="38"/>
      <c r="AC10" s="212">
        <f t="shared" si="7"/>
        <v>0</v>
      </c>
      <c r="AD10" s="38"/>
      <c r="AE10" s="38"/>
      <c r="AF10" s="38"/>
      <c r="AG10" s="381">
        <f t="shared" si="8"/>
        <v>0</v>
      </c>
      <c r="AH10" s="163"/>
      <c r="AI10" s="38"/>
      <c r="AJ10" s="38"/>
      <c r="AK10" s="171">
        <f t="shared" si="9"/>
        <v>0</v>
      </c>
      <c r="AL10" s="174">
        <f t="shared" si="10"/>
        <v>0</v>
      </c>
      <c r="AM10" s="459">
        <f t="shared" si="11"/>
        <v>0</v>
      </c>
    </row>
    <row r="11" spans="1:39" x14ac:dyDescent="0.25">
      <c r="A11" s="6"/>
      <c r="B11" s="64" t="s">
        <v>185</v>
      </c>
      <c r="C11" s="7"/>
      <c r="D11" s="463">
        <f>'Пт День 5 Нед 1'!AM11</f>
        <v>0</v>
      </c>
      <c r="E11" s="7"/>
      <c r="F11" s="38"/>
      <c r="G11" s="144"/>
      <c r="H11" s="144"/>
      <c r="I11" s="144"/>
      <c r="J11" s="38"/>
      <c r="K11" s="38"/>
      <c r="L11" s="38">
        <f t="shared" si="0"/>
        <v>0</v>
      </c>
      <c r="M11" s="38">
        <f t="shared" si="1"/>
        <v>0</v>
      </c>
      <c r="N11" s="363">
        <f t="shared" si="2"/>
        <v>0</v>
      </c>
      <c r="O11" s="38"/>
      <c r="P11" s="144"/>
      <c r="Q11" s="144"/>
      <c r="R11" s="144"/>
      <c r="S11" s="38"/>
      <c r="T11" s="38"/>
      <c r="U11" s="38"/>
      <c r="V11" s="38">
        <f t="shared" si="3"/>
        <v>0</v>
      </c>
      <c r="W11" s="38">
        <f t="shared" si="4"/>
        <v>0</v>
      </c>
      <c r="X11" s="38">
        <f t="shared" si="5"/>
        <v>0</v>
      </c>
      <c r="Y11" s="169">
        <f t="shared" si="6"/>
        <v>0</v>
      </c>
      <c r="Z11" s="38"/>
      <c r="AA11" s="38"/>
      <c r="AB11" s="38"/>
      <c r="AC11" s="212">
        <f t="shared" si="7"/>
        <v>0</v>
      </c>
      <c r="AD11" s="38"/>
      <c r="AE11" s="38"/>
      <c r="AF11" s="38"/>
      <c r="AG11" s="381">
        <f t="shared" si="8"/>
        <v>0</v>
      </c>
      <c r="AH11" s="163"/>
      <c r="AI11" s="38"/>
      <c r="AJ11" s="38"/>
      <c r="AK11" s="171">
        <f t="shared" si="9"/>
        <v>0</v>
      </c>
      <c r="AL11" s="174">
        <f t="shared" si="10"/>
        <v>0</v>
      </c>
      <c r="AM11" s="459">
        <f t="shared" si="11"/>
        <v>0</v>
      </c>
    </row>
    <row r="12" spans="1:39" x14ac:dyDescent="0.25">
      <c r="A12" s="15">
        <v>5</v>
      </c>
      <c r="B12" s="16" t="s">
        <v>44</v>
      </c>
      <c r="C12" s="17" t="s">
        <v>12</v>
      </c>
      <c r="D12" s="463">
        <f>'Пт День 5 Нед 1'!AM12</f>
        <v>0</v>
      </c>
      <c r="E12" s="463"/>
      <c r="F12" s="38"/>
      <c r="G12" s="144"/>
      <c r="H12" s="144"/>
      <c r="I12" s="144"/>
      <c r="J12" s="38"/>
      <c r="K12" s="38"/>
      <c r="L12" s="38">
        <f t="shared" si="0"/>
        <v>0</v>
      </c>
      <c r="M12" s="38">
        <f t="shared" si="1"/>
        <v>0</v>
      </c>
      <c r="N12" s="363">
        <f t="shared" si="2"/>
        <v>0</v>
      </c>
      <c r="O12" s="38"/>
      <c r="P12" s="144"/>
      <c r="Q12" s="144"/>
      <c r="R12" s="144"/>
      <c r="S12" s="38"/>
      <c r="T12" s="38"/>
      <c r="U12" s="38"/>
      <c r="V12" s="38">
        <f t="shared" si="3"/>
        <v>0</v>
      </c>
      <c r="W12" s="38">
        <f t="shared" si="4"/>
        <v>0</v>
      </c>
      <c r="X12" s="38">
        <f t="shared" si="5"/>
        <v>0</v>
      </c>
      <c r="Y12" s="169">
        <f t="shared" si="6"/>
        <v>0</v>
      </c>
      <c r="Z12" s="38"/>
      <c r="AA12" s="38"/>
      <c r="AB12" s="38"/>
      <c r="AC12" s="212">
        <f t="shared" si="7"/>
        <v>0</v>
      </c>
      <c r="AD12" s="38">
        <v>7.4999999999999997E-2</v>
      </c>
      <c r="AE12" s="38"/>
      <c r="AF12" s="38"/>
      <c r="AG12" s="381">
        <f t="shared" si="8"/>
        <v>0</v>
      </c>
      <c r="AH12" s="163"/>
      <c r="AI12" s="38"/>
      <c r="AJ12" s="38"/>
      <c r="AK12" s="171">
        <f t="shared" si="9"/>
        <v>0</v>
      </c>
      <c r="AL12" s="174">
        <f t="shared" si="10"/>
        <v>0</v>
      </c>
      <c r="AM12" s="459">
        <f t="shared" si="11"/>
        <v>0</v>
      </c>
    </row>
    <row r="13" spans="1:39" x14ac:dyDescent="0.25">
      <c r="A13" s="15">
        <v>6</v>
      </c>
      <c r="B13" s="16" t="s">
        <v>49</v>
      </c>
      <c r="C13" s="17" t="s">
        <v>12</v>
      </c>
      <c r="D13" s="463">
        <f>'Пт День 5 Нед 1'!AM13</f>
        <v>0</v>
      </c>
      <c r="E13" s="463"/>
      <c r="F13" s="38"/>
      <c r="G13" s="144"/>
      <c r="H13" s="144"/>
      <c r="I13" s="144"/>
      <c r="J13" s="38"/>
      <c r="K13" s="38"/>
      <c r="L13" s="38">
        <f t="shared" si="0"/>
        <v>0</v>
      </c>
      <c r="M13" s="38">
        <f t="shared" si="1"/>
        <v>0</v>
      </c>
      <c r="N13" s="363">
        <f t="shared" si="2"/>
        <v>0</v>
      </c>
      <c r="O13" s="38"/>
      <c r="P13" s="144"/>
      <c r="Q13" s="144"/>
      <c r="R13" s="144"/>
      <c r="S13" s="38"/>
      <c r="T13" s="38"/>
      <c r="U13" s="38"/>
      <c r="V13" s="38">
        <f t="shared" si="3"/>
        <v>0</v>
      </c>
      <c r="W13" s="38">
        <f t="shared" si="4"/>
        <v>0</v>
      </c>
      <c r="X13" s="38">
        <f t="shared" si="5"/>
        <v>0</v>
      </c>
      <c r="Y13" s="169">
        <f t="shared" si="6"/>
        <v>0</v>
      </c>
      <c r="Z13" s="38"/>
      <c r="AA13" s="38"/>
      <c r="AB13" s="38"/>
      <c r="AC13" s="212">
        <f t="shared" si="7"/>
        <v>0</v>
      </c>
      <c r="AD13" s="38"/>
      <c r="AE13" s="38"/>
      <c r="AF13" s="38"/>
      <c r="AG13" s="381">
        <f t="shared" si="8"/>
        <v>0</v>
      </c>
      <c r="AH13" s="163"/>
      <c r="AI13" s="38"/>
      <c r="AJ13" s="38"/>
      <c r="AK13" s="171">
        <f t="shared" si="9"/>
        <v>0</v>
      </c>
      <c r="AL13" s="174">
        <f t="shared" si="10"/>
        <v>0</v>
      </c>
      <c r="AM13" s="459">
        <f t="shared" si="11"/>
        <v>0</v>
      </c>
    </row>
    <row r="14" spans="1:39" x14ac:dyDescent="0.25">
      <c r="A14" s="15">
        <v>7</v>
      </c>
      <c r="B14" s="16" t="s">
        <v>50</v>
      </c>
      <c r="C14" s="17" t="s">
        <v>12</v>
      </c>
      <c r="D14" s="463">
        <f>'Пт День 5 Нед 1'!AM14</f>
        <v>0</v>
      </c>
      <c r="E14" s="463"/>
      <c r="F14" s="38"/>
      <c r="G14" s="144"/>
      <c r="H14" s="144"/>
      <c r="I14" s="144"/>
      <c r="J14" s="38"/>
      <c r="K14" s="38"/>
      <c r="L14" s="38">
        <f t="shared" si="0"/>
        <v>0</v>
      </c>
      <c r="M14" s="38">
        <f t="shared" si="1"/>
        <v>0</v>
      </c>
      <c r="N14" s="363">
        <f t="shared" si="2"/>
        <v>0</v>
      </c>
      <c r="O14" s="38"/>
      <c r="P14" s="144"/>
      <c r="Q14" s="144"/>
      <c r="R14" s="144"/>
      <c r="S14" s="38"/>
      <c r="T14" s="38"/>
      <c r="U14" s="38"/>
      <c r="V14" s="38">
        <f t="shared" si="3"/>
        <v>0</v>
      </c>
      <c r="W14" s="38">
        <f t="shared" si="4"/>
        <v>0</v>
      </c>
      <c r="X14" s="38">
        <f t="shared" si="5"/>
        <v>0</v>
      </c>
      <c r="Y14" s="169">
        <f t="shared" si="6"/>
        <v>0</v>
      </c>
      <c r="Z14" s="38"/>
      <c r="AA14" s="38"/>
      <c r="AB14" s="38"/>
      <c r="AC14" s="212">
        <f t="shared" si="7"/>
        <v>0</v>
      </c>
      <c r="AD14" s="38"/>
      <c r="AE14" s="38"/>
      <c r="AF14" s="38"/>
      <c r="AG14" s="381">
        <f t="shared" si="8"/>
        <v>0</v>
      </c>
      <c r="AH14" s="231">
        <v>5.0000000000000001E-3</v>
      </c>
      <c r="AI14" s="38"/>
      <c r="AJ14" s="38"/>
      <c r="AK14" s="171">
        <f t="shared" si="9"/>
        <v>0</v>
      </c>
      <c r="AL14" s="174">
        <f t="shared" si="10"/>
        <v>0</v>
      </c>
      <c r="AM14" s="459">
        <f t="shared" si="11"/>
        <v>0</v>
      </c>
    </row>
    <row r="15" spans="1:39" x14ac:dyDescent="0.25">
      <c r="A15" s="15">
        <v>8</v>
      </c>
      <c r="B15" s="16" t="s">
        <v>48</v>
      </c>
      <c r="C15" s="17" t="s">
        <v>12</v>
      </c>
      <c r="D15" s="463">
        <f>'Пт День 5 Нед 1'!AM15</f>
        <v>0</v>
      </c>
      <c r="E15" s="463"/>
      <c r="F15" s="38"/>
      <c r="G15" s="144"/>
      <c r="H15" s="144"/>
      <c r="I15" s="144"/>
      <c r="J15" s="38"/>
      <c r="K15" s="38"/>
      <c r="L15" s="38">
        <f t="shared" si="0"/>
        <v>0</v>
      </c>
      <c r="M15" s="38">
        <f t="shared" si="1"/>
        <v>0</v>
      </c>
      <c r="N15" s="363">
        <f t="shared" si="2"/>
        <v>0</v>
      </c>
      <c r="O15" s="38"/>
      <c r="P15" s="144"/>
      <c r="Q15" s="144"/>
      <c r="R15" s="144"/>
      <c r="S15" s="38"/>
      <c r="T15" s="38"/>
      <c r="U15" s="38"/>
      <c r="V15" s="38">
        <f t="shared" si="3"/>
        <v>0</v>
      </c>
      <c r="W15" s="38">
        <f t="shared" si="4"/>
        <v>0</v>
      </c>
      <c r="X15" s="38">
        <f t="shared" si="5"/>
        <v>0</v>
      </c>
      <c r="Y15" s="169">
        <f t="shared" si="6"/>
        <v>0</v>
      </c>
      <c r="Z15" s="38"/>
      <c r="AA15" s="38"/>
      <c r="AB15" s="38"/>
      <c r="AC15" s="212">
        <f t="shared" si="7"/>
        <v>0</v>
      </c>
      <c r="AD15" s="38"/>
      <c r="AE15" s="38"/>
      <c r="AF15" s="38"/>
      <c r="AG15" s="381">
        <f t="shared" si="8"/>
        <v>0</v>
      </c>
      <c r="AH15" s="163"/>
      <c r="AI15" s="38"/>
      <c r="AJ15" s="38"/>
      <c r="AK15" s="171">
        <f t="shared" si="9"/>
        <v>0</v>
      </c>
      <c r="AL15" s="174">
        <f t="shared" si="10"/>
        <v>0</v>
      </c>
      <c r="AM15" s="459">
        <f t="shared" si="11"/>
        <v>0</v>
      </c>
    </row>
    <row r="16" spans="1:39" x14ac:dyDescent="0.25">
      <c r="A16" s="15">
        <v>9</v>
      </c>
      <c r="B16" s="16" t="s">
        <v>46</v>
      </c>
      <c r="C16" s="17" t="s">
        <v>12</v>
      </c>
      <c r="D16" s="463">
        <f>'Пт День 5 Нед 1'!AM16</f>
        <v>0</v>
      </c>
      <c r="E16" s="463"/>
      <c r="F16" s="38"/>
      <c r="G16" s="144"/>
      <c r="H16" s="144"/>
      <c r="I16" s="144"/>
      <c r="J16" s="38"/>
      <c r="K16" s="38"/>
      <c r="L16" s="38">
        <f t="shared" si="0"/>
        <v>0</v>
      </c>
      <c r="M16" s="38">
        <f t="shared" si="1"/>
        <v>0</v>
      </c>
      <c r="N16" s="363">
        <f t="shared" si="2"/>
        <v>0</v>
      </c>
      <c r="O16" s="38"/>
      <c r="P16" s="144"/>
      <c r="Q16" s="144"/>
      <c r="R16" s="144"/>
      <c r="S16" s="38"/>
      <c r="T16" s="38"/>
      <c r="U16" s="38"/>
      <c r="V16" s="38">
        <f t="shared" si="3"/>
        <v>0</v>
      </c>
      <c r="W16" s="38">
        <f t="shared" si="4"/>
        <v>0</v>
      </c>
      <c r="X16" s="38">
        <f t="shared" si="5"/>
        <v>0</v>
      </c>
      <c r="Y16" s="169">
        <f t="shared" si="6"/>
        <v>0</v>
      </c>
      <c r="Z16" s="38"/>
      <c r="AA16" s="38"/>
      <c r="AB16" s="38"/>
      <c r="AC16" s="212">
        <f t="shared" si="7"/>
        <v>0</v>
      </c>
      <c r="AD16" s="38"/>
      <c r="AE16" s="38"/>
      <c r="AF16" s="38"/>
      <c r="AG16" s="381">
        <f t="shared" si="8"/>
        <v>0</v>
      </c>
      <c r="AH16" s="163"/>
      <c r="AI16" s="38"/>
      <c r="AJ16" s="38"/>
      <c r="AK16" s="171">
        <f t="shared" si="9"/>
        <v>0</v>
      </c>
      <c r="AL16" s="174">
        <f t="shared" si="10"/>
        <v>0</v>
      </c>
      <c r="AM16" s="459">
        <f t="shared" si="11"/>
        <v>0</v>
      </c>
    </row>
    <row r="17" spans="1:39" x14ac:dyDescent="0.25">
      <c r="A17" s="15">
        <v>10</v>
      </c>
      <c r="B17" s="16" t="s">
        <v>101</v>
      </c>
      <c r="C17" s="17" t="s">
        <v>12</v>
      </c>
      <c r="D17" s="463">
        <f>'Пт День 5 Нед 1'!AM17</f>
        <v>0</v>
      </c>
      <c r="E17" s="463"/>
      <c r="F17" s="38"/>
      <c r="G17" s="144"/>
      <c r="H17" s="144"/>
      <c r="I17" s="144"/>
      <c r="J17" s="38"/>
      <c r="K17" s="38"/>
      <c r="L17" s="38">
        <f t="shared" si="0"/>
        <v>0</v>
      </c>
      <c r="M17" s="38">
        <f t="shared" si="1"/>
        <v>0</v>
      </c>
      <c r="N17" s="363">
        <f t="shared" si="2"/>
        <v>0</v>
      </c>
      <c r="O17" s="38"/>
      <c r="P17" s="144"/>
      <c r="Q17" s="144"/>
      <c r="R17" s="144"/>
      <c r="S17" s="38"/>
      <c r="T17" s="38"/>
      <c r="U17" s="38"/>
      <c r="V17" s="38">
        <f t="shared" si="3"/>
        <v>0</v>
      </c>
      <c r="W17" s="38">
        <f t="shared" si="4"/>
        <v>0</v>
      </c>
      <c r="X17" s="38">
        <f t="shared" si="5"/>
        <v>0</v>
      </c>
      <c r="Y17" s="169">
        <f t="shared" si="6"/>
        <v>0</v>
      </c>
      <c r="Z17" s="38"/>
      <c r="AA17" s="38"/>
      <c r="AB17" s="38"/>
      <c r="AC17" s="212">
        <f t="shared" si="7"/>
        <v>0</v>
      </c>
      <c r="AD17" s="38"/>
      <c r="AE17" s="38"/>
      <c r="AF17" s="38"/>
      <c r="AG17" s="381">
        <f t="shared" si="8"/>
        <v>0</v>
      </c>
      <c r="AH17" s="163"/>
      <c r="AI17" s="38"/>
      <c r="AJ17" s="38"/>
      <c r="AK17" s="171">
        <f t="shared" si="9"/>
        <v>0</v>
      </c>
      <c r="AL17" s="174">
        <f t="shared" si="10"/>
        <v>0</v>
      </c>
      <c r="AM17" s="459">
        <f t="shared" si="11"/>
        <v>0</v>
      </c>
    </row>
    <row r="18" spans="1:39" x14ac:dyDescent="0.25">
      <c r="A18" s="15">
        <v>11</v>
      </c>
      <c r="B18" s="16" t="s">
        <v>47</v>
      </c>
      <c r="C18" s="17" t="s">
        <v>12</v>
      </c>
      <c r="D18" s="463">
        <f>'Пт День 5 Нед 1'!AM18</f>
        <v>0</v>
      </c>
      <c r="E18" s="463"/>
      <c r="F18" s="38"/>
      <c r="G18" s="144"/>
      <c r="H18" s="144"/>
      <c r="I18" s="144"/>
      <c r="J18" s="38"/>
      <c r="K18" s="38"/>
      <c r="L18" s="38">
        <f t="shared" si="0"/>
        <v>0</v>
      </c>
      <c r="M18" s="38">
        <f t="shared" si="1"/>
        <v>0</v>
      </c>
      <c r="N18" s="363">
        <f t="shared" si="2"/>
        <v>0</v>
      </c>
      <c r="O18" s="38"/>
      <c r="P18" s="144"/>
      <c r="Q18" s="144"/>
      <c r="R18" s="144"/>
      <c r="S18" s="38"/>
      <c r="T18" s="38"/>
      <c r="U18" s="38"/>
      <c r="V18" s="38">
        <f t="shared" si="3"/>
        <v>0</v>
      </c>
      <c r="W18" s="38">
        <f t="shared" si="4"/>
        <v>0</v>
      </c>
      <c r="X18" s="38">
        <f t="shared" si="5"/>
        <v>0</v>
      </c>
      <c r="Y18" s="169">
        <f t="shared" si="6"/>
        <v>0</v>
      </c>
      <c r="Z18" s="38"/>
      <c r="AA18" s="38"/>
      <c r="AB18" s="38"/>
      <c r="AC18" s="212">
        <f t="shared" si="7"/>
        <v>0</v>
      </c>
      <c r="AD18" s="38"/>
      <c r="AE18" s="38"/>
      <c r="AF18" s="38"/>
      <c r="AG18" s="381">
        <f t="shared" si="8"/>
        <v>0</v>
      </c>
      <c r="AH18" s="163"/>
      <c r="AI18" s="38"/>
      <c r="AJ18" s="38"/>
      <c r="AK18" s="171">
        <f t="shared" si="9"/>
        <v>0</v>
      </c>
      <c r="AL18" s="174">
        <f t="shared" si="10"/>
        <v>0</v>
      </c>
      <c r="AM18" s="459">
        <f t="shared" si="11"/>
        <v>0</v>
      </c>
    </row>
    <row r="19" spans="1:39" x14ac:dyDescent="0.25">
      <c r="A19" s="15">
        <v>12</v>
      </c>
      <c r="B19" s="54" t="s">
        <v>167</v>
      </c>
      <c r="C19" s="17" t="s">
        <v>12</v>
      </c>
      <c r="D19" s="463">
        <f>'Пт День 5 Нед 1'!AM19</f>
        <v>0</v>
      </c>
      <c r="E19" s="463"/>
      <c r="F19" s="38"/>
      <c r="G19" s="144"/>
      <c r="H19" s="144"/>
      <c r="I19" s="144"/>
      <c r="J19" s="38"/>
      <c r="K19" s="38"/>
      <c r="L19" s="38">
        <f t="shared" si="0"/>
        <v>0</v>
      </c>
      <c r="M19" s="38">
        <f t="shared" si="1"/>
        <v>0</v>
      </c>
      <c r="N19" s="363">
        <f t="shared" si="2"/>
        <v>0</v>
      </c>
      <c r="O19" s="38"/>
      <c r="P19" s="144"/>
      <c r="Q19" s="144"/>
      <c r="R19" s="144"/>
      <c r="S19" s="38"/>
      <c r="T19" s="38"/>
      <c r="U19" s="38"/>
      <c r="V19" s="38">
        <f t="shared" si="3"/>
        <v>0</v>
      </c>
      <c r="W19" s="38">
        <f t="shared" si="4"/>
        <v>0</v>
      </c>
      <c r="X19" s="38">
        <f t="shared" si="5"/>
        <v>0</v>
      </c>
      <c r="Y19" s="169">
        <f t="shared" si="6"/>
        <v>0</v>
      </c>
      <c r="Z19" s="38"/>
      <c r="AA19" s="38"/>
      <c r="AB19" s="38"/>
      <c r="AC19" s="212">
        <f t="shared" si="7"/>
        <v>0</v>
      </c>
      <c r="AD19" s="38"/>
      <c r="AE19" s="38"/>
      <c r="AF19" s="38"/>
      <c r="AG19" s="381">
        <f t="shared" si="8"/>
        <v>0</v>
      </c>
      <c r="AH19" s="163"/>
      <c r="AI19" s="38"/>
      <c r="AJ19" s="38"/>
      <c r="AK19" s="171">
        <f t="shared" si="9"/>
        <v>0</v>
      </c>
      <c r="AL19" s="174">
        <f t="shared" si="10"/>
        <v>0</v>
      </c>
      <c r="AM19" s="459">
        <f t="shared" si="11"/>
        <v>0</v>
      </c>
    </row>
    <row r="20" spans="1:39" x14ac:dyDescent="0.25">
      <c r="A20" s="6"/>
      <c r="B20" s="64" t="s">
        <v>40</v>
      </c>
      <c r="C20" s="52"/>
      <c r="D20" s="463">
        <f>'Пт День 5 Нед 1'!AM20</f>
        <v>0</v>
      </c>
      <c r="E20" s="52"/>
      <c r="F20" s="145"/>
      <c r="G20" s="146"/>
      <c r="H20" s="146"/>
      <c r="I20" s="146"/>
      <c r="J20" s="147"/>
      <c r="K20" s="147"/>
      <c r="L20" s="38">
        <f t="shared" si="0"/>
        <v>0</v>
      </c>
      <c r="M20" s="38">
        <f t="shared" si="1"/>
        <v>0</v>
      </c>
      <c r="N20" s="363">
        <f>L20+M20</f>
        <v>0</v>
      </c>
      <c r="O20" s="145"/>
      <c r="P20" s="146"/>
      <c r="Q20" s="146"/>
      <c r="R20" s="146"/>
      <c r="S20" s="147"/>
      <c r="T20" s="147"/>
      <c r="U20" s="147"/>
      <c r="V20" s="38">
        <f t="shared" si="3"/>
        <v>0</v>
      </c>
      <c r="W20" s="38">
        <f t="shared" si="4"/>
        <v>0</v>
      </c>
      <c r="X20" s="38">
        <f t="shared" si="5"/>
        <v>0</v>
      </c>
      <c r="Y20" s="169">
        <f t="shared" si="6"/>
        <v>0</v>
      </c>
      <c r="Z20" s="147"/>
      <c r="AA20" s="147"/>
      <c r="AB20" s="147"/>
      <c r="AC20" s="212">
        <f>(AB20+AA20+Z20)*$AC$5</f>
        <v>0</v>
      </c>
      <c r="AD20" s="147"/>
      <c r="AE20" s="147"/>
      <c r="AF20" s="147"/>
      <c r="AG20" s="381">
        <f t="shared" si="8"/>
        <v>0</v>
      </c>
      <c r="AH20" s="193"/>
      <c r="AI20" s="147"/>
      <c r="AJ20" s="147"/>
      <c r="AK20" s="171">
        <f>(AH20+AI20+AJ20)*$AK$5</f>
        <v>0</v>
      </c>
      <c r="AL20" s="174">
        <f t="shared" si="10"/>
        <v>0</v>
      </c>
      <c r="AM20" s="459">
        <f t="shared" si="11"/>
        <v>0</v>
      </c>
    </row>
    <row r="21" spans="1:39" x14ac:dyDescent="0.25">
      <c r="A21" s="15">
        <v>13</v>
      </c>
      <c r="B21" s="16" t="s">
        <v>41</v>
      </c>
      <c r="C21" s="17" t="s">
        <v>12</v>
      </c>
      <c r="D21" s="463">
        <f>'Пт День 5 Нед 1'!AM21</f>
        <v>0</v>
      </c>
      <c r="E21" s="463"/>
      <c r="F21" s="434">
        <v>4.0000000000000001E-3</v>
      </c>
      <c r="G21" s="435">
        <v>3.3500000000000001E-3</v>
      </c>
      <c r="H21" s="144">
        <v>1E-3</v>
      </c>
      <c r="I21" s="144"/>
      <c r="J21" s="38"/>
      <c r="K21" s="38"/>
      <c r="L21" s="38">
        <f t="shared" si="0"/>
        <v>0</v>
      </c>
      <c r="M21" s="38">
        <f t="shared" si="1"/>
        <v>0</v>
      </c>
      <c r="N21" s="363">
        <f>L21+M21</f>
        <v>0</v>
      </c>
      <c r="O21" s="434">
        <v>5.0000000000000001E-3</v>
      </c>
      <c r="P21" s="435">
        <v>3.3500000000000001E-3</v>
      </c>
      <c r="Q21" s="144">
        <v>1E-3</v>
      </c>
      <c r="R21" s="144"/>
      <c r="S21" s="38"/>
      <c r="T21" s="38"/>
      <c r="U21" s="38"/>
      <c r="V21" s="38">
        <f t="shared" si="3"/>
        <v>0</v>
      </c>
      <c r="W21" s="38">
        <f t="shared" si="4"/>
        <v>0</v>
      </c>
      <c r="X21" s="38">
        <f t="shared" si="5"/>
        <v>0</v>
      </c>
      <c r="Y21" s="169">
        <f t="shared" si="6"/>
        <v>0</v>
      </c>
      <c r="Z21" s="38"/>
      <c r="AA21" s="38"/>
      <c r="AB21" s="38"/>
      <c r="AC21" s="212">
        <f>(AB21+AA21+Z21)*$AC$5</f>
        <v>0</v>
      </c>
      <c r="AD21" s="38"/>
      <c r="AE21" s="38"/>
      <c r="AF21" s="38"/>
      <c r="AG21" s="381">
        <f t="shared" si="8"/>
        <v>0</v>
      </c>
      <c r="AH21" s="231">
        <v>5.0000000000000001E-3</v>
      </c>
      <c r="AI21" s="38"/>
      <c r="AJ21" s="38"/>
      <c r="AK21" s="171">
        <f>(AH21+AI21+AJ21)*$AK$5</f>
        <v>0</v>
      </c>
      <c r="AL21" s="174">
        <f t="shared" si="10"/>
        <v>0</v>
      </c>
      <c r="AM21" s="459">
        <f t="shared" si="11"/>
        <v>0</v>
      </c>
    </row>
    <row r="22" spans="1:39" x14ac:dyDescent="0.25">
      <c r="A22" s="15">
        <v>14</v>
      </c>
      <c r="B22" s="16" t="s">
        <v>42</v>
      </c>
      <c r="C22" s="17" t="s">
        <v>12</v>
      </c>
      <c r="D22" s="463">
        <f>'Пт День 5 Нед 1'!AM22</f>
        <v>0</v>
      </c>
      <c r="E22" s="463"/>
      <c r="F22" s="38"/>
      <c r="G22" s="144"/>
      <c r="H22" s="144"/>
      <c r="I22" s="435">
        <v>3.0000000000000001E-3</v>
      </c>
      <c r="J22" s="38"/>
      <c r="K22" s="38"/>
      <c r="L22" s="38">
        <f t="shared" si="0"/>
        <v>0</v>
      </c>
      <c r="M22" s="38">
        <f t="shared" si="1"/>
        <v>0</v>
      </c>
      <c r="N22" s="363">
        <f>L22+M22</f>
        <v>0</v>
      </c>
      <c r="O22" s="38"/>
      <c r="P22" s="144"/>
      <c r="Q22" s="144"/>
      <c r="R22" s="435">
        <v>3.0000000000000001E-3</v>
      </c>
      <c r="S22" s="38"/>
      <c r="T22" s="38"/>
      <c r="U22" s="38"/>
      <c r="V22" s="38">
        <f t="shared" si="3"/>
        <v>0</v>
      </c>
      <c r="W22" s="38">
        <f t="shared" si="4"/>
        <v>0</v>
      </c>
      <c r="X22" s="38">
        <f t="shared" si="5"/>
        <v>0</v>
      </c>
      <c r="Y22" s="169">
        <f t="shared" si="6"/>
        <v>0</v>
      </c>
      <c r="Z22" s="38"/>
      <c r="AA22" s="38"/>
      <c r="AB22" s="38"/>
      <c r="AC22" s="212">
        <f>(AB22+AA22+Z22)*$AC$5</f>
        <v>0</v>
      </c>
      <c r="AD22" s="170">
        <v>3.0000000000000001E-3</v>
      </c>
      <c r="AE22" s="38"/>
      <c r="AF22" s="38"/>
      <c r="AG22" s="381">
        <f t="shared" si="8"/>
        <v>0</v>
      </c>
      <c r="AH22" s="163"/>
      <c r="AI22" s="38"/>
      <c r="AJ22" s="38"/>
      <c r="AK22" s="171">
        <f>(AH22+AI22+AJ22)*$AK$5</f>
        <v>0</v>
      </c>
      <c r="AL22" s="174">
        <f t="shared" si="10"/>
        <v>0</v>
      </c>
      <c r="AM22" s="459">
        <f t="shared" si="11"/>
        <v>0</v>
      </c>
    </row>
    <row r="23" spans="1:39" x14ac:dyDescent="0.25">
      <c r="A23" s="15">
        <v>15</v>
      </c>
      <c r="B23" s="16" t="s">
        <v>43</v>
      </c>
      <c r="C23" s="17" t="s">
        <v>12</v>
      </c>
      <c r="D23" s="463">
        <f>'Пт День 5 Нед 1'!AM23</f>
        <v>0</v>
      </c>
      <c r="E23" s="463"/>
      <c r="F23" s="38"/>
      <c r="G23" s="144"/>
      <c r="H23" s="144"/>
      <c r="I23" s="144"/>
      <c r="J23" s="38"/>
      <c r="K23" s="38"/>
      <c r="L23" s="38">
        <f t="shared" si="0"/>
        <v>0</v>
      </c>
      <c r="M23" s="38">
        <f t="shared" si="1"/>
        <v>0</v>
      </c>
      <c r="N23" s="363">
        <f>L23+M23</f>
        <v>0</v>
      </c>
      <c r="O23" s="38"/>
      <c r="P23" s="144"/>
      <c r="Q23" s="144"/>
      <c r="R23" s="144"/>
      <c r="S23" s="38"/>
      <c r="T23" s="38"/>
      <c r="U23" s="38"/>
      <c r="V23" s="38">
        <f t="shared" si="3"/>
        <v>0</v>
      </c>
      <c r="W23" s="38">
        <f t="shared" si="4"/>
        <v>0</v>
      </c>
      <c r="X23" s="38">
        <f t="shared" si="5"/>
        <v>0</v>
      </c>
      <c r="Y23" s="169">
        <f t="shared" si="6"/>
        <v>0</v>
      </c>
      <c r="Z23" s="38"/>
      <c r="AA23" s="38"/>
      <c r="AB23" s="38"/>
      <c r="AC23" s="212">
        <f>(AB23+AA23+Z23)*$AC$5</f>
        <v>0</v>
      </c>
      <c r="AD23" s="38"/>
      <c r="AE23" s="38"/>
      <c r="AF23" s="38"/>
      <c r="AG23" s="381">
        <f t="shared" si="8"/>
        <v>0</v>
      </c>
      <c r="AH23" s="163"/>
      <c r="AI23" s="38"/>
      <c r="AJ23" s="38"/>
      <c r="AK23" s="171">
        <f>(AH23+AI23+AJ23)*$AK$5</f>
        <v>0</v>
      </c>
      <c r="AL23" s="174">
        <f t="shared" si="10"/>
        <v>0</v>
      </c>
      <c r="AM23" s="459">
        <f t="shared" si="11"/>
        <v>0</v>
      </c>
    </row>
    <row r="24" spans="1:39" x14ac:dyDescent="0.25">
      <c r="A24" s="6"/>
      <c r="B24" s="64" t="s">
        <v>15</v>
      </c>
      <c r="C24" s="52"/>
      <c r="D24" s="463">
        <f>'Пт День 5 Нед 1'!AM24</f>
        <v>0</v>
      </c>
      <c r="E24" s="52"/>
      <c r="F24" s="145"/>
      <c r="G24" s="146"/>
      <c r="H24" s="146"/>
      <c r="I24" s="146"/>
      <c r="J24" s="147"/>
      <c r="K24" s="147"/>
      <c r="L24" s="38">
        <f t="shared" si="0"/>
        <v>0</v>
      </c>
      <c r="M24" s="38">
        <f t="shared" si="1"/>
        <v>0</v>
      </c>
      <c r="N24" s="363">
        <f t="shared" si="2"/>
        <v>0</v>
      </c>
      <c r="O24" s="145"/>
      <c r="P24" s="146"/>
      <c r="Q24" s="146"/>
      <c r="R24" s="146"/>
      <c r="S24" s="147"/>
      <c r="T24" s="147"/>
      <c r="U24" s="147"/>
      <c r="V24" s="38">
        <f t="shared" si="3"/>
        <v>0</v>
      </c>
      <c r="W24" s="38">
        <f t="shared" si="4"/>
        <v>0</v>
      </c>
      <c r="X24" s="38">
        <f t="shared" si="5"/>
        <v>0</v>
      </c>
      <c r="Y24" s="169">
        <f t="shared" si="6"/>
        <v>0</v>
      </c>
      <c r="Z24" s="147"/>
      <c r="AA24" s="147"/>
      <c r="AB24" s="147"/>
      <c r="AC24" s="212">
        <f t="shared" si="7"/>
        <v>0</v>
      </c>
      <c r="AD24" s="147"/>
      <c r="AE24" s="147"/>
      <c r="AF24" s="147"/>
      <c r="AG24" s="381">
        <f t="shared" si="8"/>
        <v>0</v>
      </c>
      <c r="AH24" s="193"/>
      <c r="AI24" s="147"/>
      <c r="AJ24" s="147"/>
      <c r="AK24" s="171">
        <f t="shared" si="9"/>
        <v>0</v>
      </c>
      <c r="AL24" s="174">
        <f t="shared" si="10"/>
        <v>0</v>
      </c>
      <c r="AM24" s="459">
        <f t="shared" si="11"/>
        <v>0</v>
      </c>
    </row>
    <row r="25" spans="1:39" x14ac:dyDescent="0.25">
      <c r="A25" s="15">
        <v>16</v>
      </c>
      <c r="B25" s="19" t="s">
        <v>16</v>
      </c>
      <c r="C25" s="20" t="s">
        <v>12</v>
      </c>
      <c r="D25" s="463">
        <f>'Пт День 5 Нед 1'!AM25</f>
        <v>0</v>
      </c>
      <c r="E25" s="463"/>
      <c r="F25" s="38"/>
      <c r="G25" s="144"/>
      <c r="H25" s="144"/>
      <c r="I25" s="144"/>
      <c r="J25" s="38"/>
      <c r="K25" s="38"/>
      <c r="L25" s="38">
        <f t="shared" si="0"/>
        <v>0</v>
      </c>
      <c r="M25" s="38">
        <f t="shared" si="1"/>
        <v>0</v>
      </c>
      <c r="N25" s="363">
        <f t="shared" si="2"/>
        <v>0</v>
      </c>
      <c r="O25" s="38"/>
      <c r="P25" s="144"/>
      <c r="Q25" s="144"/>
      <c r="R25" s="144"/>
      <c r="S25" s="38"/>
      <c r="T25" s="38"/>
      <c r="U25" s="38"/>
      <c r="V25" s="38">
        <f t="shared" si="3"/>
        <v>0</v>
      </c>
      <c r="W25" s="38">
        <f t="shared" si="4"/>
        <v>0</v>
      </c>
      <c r="X25" s="38">
        <f t="shared" si="5"/>
        <v>0</v>
      </c>
      <c r="Y25" s="169">
        <f t="shared" si="6"/>
        <v>0</v>
      </c>
      <c r="Z25" s="38"/>
      <c r="AA25" s="38"/>
      <c r="AB25" s="38"/>
      <c r="AC25" s="212">
        <f t="shared" si="7"/>
        <v>0</v>
      </c>
      <c r="AD25" s="38"/>
      <c r="AE25" s="38"/>
      <c r="AF25" s="38"/>
      <c r="AG25" s="381">
        <f t="shared" si="8"/>
        <v>0</v>
      </c>
      <c r="AH25" s="203"/>
      <c r="AI25" s="38"/>
      <c r="AJ25" s="38"/>
      <c r="AK25" s="171">
        <f t="shared" si="9"/>
        <v>0</v>
      </c>
      <c r="AL25" s="174">
        <f t="shared" si="10"/>
        <v>0</v>
      </c>
      <c r="AM25" s="459">
        <f t="shared" si="11"/>
        <v>0</v>
      </c>
    </row>
    <row r="26" spans="1:39" x14ac:dyDescent="0.25">
      <c r="A26" s="15">
        <v>17</v>
      </c>
      <c r="B26" s="20" t="s">
        <v>227</v>
      </c>
      <c r="C26" s="20" t="s">
        <v>12</v>
      </c>
      <c r="D26" s="463">
        <f>'Пт День 5 Нед 1'!AM26</f>
        <v>0</v>
      </c>
      <c r="E26" s="463"/>
      <c r="F26" s="38"/>
      <c r="G26" s="144"/>
      <c r="H26" s="144"/>
      <c r="I26" s="144"/>
      <c r="J26" s="38"/>
      <c r="K26" s="38"/>
      <c r="L26" s="38">
        <f t="shared" si="0"/>
        <v>0</v>
      </c>
      <c r="M26" s="38">
        <f t="shared" si="1"/>
        <v>0</v>
      </c>
      <c r="N26" s="363">
        <f t="shared" si="2"/>
        <v>0</v>
      </c>
      <c r="O26" s="38"/>
      <c r="P26" s="144"/>
      <c r="Q26" s="144"/>
      <c r="R26" s="144"/>
      <c r="S26" s="38"/>
      <c r="T26" s="38"/>
      <c r="U26" s="38"/>
      <c r="V26" s="38">
        <f t="shared" si="3"/>
        <v>0</v>
      </c>
      <c r="W26" s="38">
        <f t="shared" si="4"/>
        <v>0</v>
      </c>
      <c r="X26" s="38">
        <f t="shared" si="5"/>
        <v>0</v>
      </c>
      <c r="Y26" s="169">
        <f t="shared" si="6"/>
        <v>0</v>
      </c>
      <c r="Z26" s="38"/>
      <c r="AA26" s="38"/>
      <c r="AB26" s="38"/>
      <c r="AC26" s="212">
        <f t="shared" si="7"/>
        <v>0</v>
      </c>
      <c r="AD26" s="38"/>
      <c r="AE26" s="38"/>
      <c r="AF26" s="38"/>
      <c r="AG26" s="381">
        <f t="shared" si="8"/>
        <v>0</v>
      </c>
      <c r="AH26" s="231">
        <v>1.197E-2</v>
      </c>
      <c r="AI26" s="38"/>
      <c r="AJ26" s="38"/>
      <c r="AK26" s="171">
        <f t="shared" si="9"/>
        <v>0</v>
      </c>
      <c r="AL26" s="174">
        <f t="shared" si="10"/>
        <v>0</v>
      </c>
      <c r="AM26" s="459">
        <f t="shared" si="11"/>
        <v>0</v>
      </c>
    </row>
    <row r="27" spans="1:39" x14ac:dyDescent="0.25">
      <c r="A27" s="15">
        <v>18</v>
      </c>
      <c r="B27" s="16" t="s">
        <v>17</v>
      </c>
      <c r="C27" s="17" t="s">
        <v>12</v>
      </c>
      <c r="D27" s="463">
        <f>'Пт День 5 Нед 1'!AM27</f>
        <v>0</v>
      </c>
      <c r="E27" s="463"/>
      <c r="F27" s="38"/>
      <c r="G27" s="144"/>
      <c r="H27" s="144"/>
      <c r="I27" s="144"/>
      <c r="J27" s="38"/>
      <c r="K27" s="38"/>
      <c r="L27" s="38">
        <f t="shared" si="0"/>
        <v>0</v>
      </c>
      <c r="M27" s="38">
        <f t="shared" si="1"/>
        <v>0</v>
      </c>
      <c r="N27" s="363">
        <f t="shared" si="2"/>
        <v>0</v>
      </c>
      <c r="O27" s="38"/>
      <c r="P27" s="144"/>
      <c r="Q27" s="144"/>
      <c r="R27" s="144"/>
      <c r="S27" s="38"/>
      <c r="T27" s="38"/>
      <c r="U27" s="38"/>
      <c r="V27" s="38">
        <f t="shared" si="3"/>
        <v>0</v>
      </c>
      <c r="W27" s="38">
        <f t="shared" si="4"/>
        <v>0</v>
      </c>
      <c r="X27" s="38">
        <f t="shared" si="5"/>
        <v>0</v>
      </c>
      <c r="Y27" s="169">
        <f t="shared" si="6"/>
        <v>0</v>
      </c>
      <c r="Z27" s="38"/>
      <c r="AA27" s="38"/>
      <c r="AB27" s="38"/>
      <c r="AC27" s="212">
        <f t="shared" si="7"/>
        <v>0</v>
      </c>
      <c r="AD27" s="38"/>
      <c r="AE27" s="38"/>
      <c r="AF27" s="38"/>
      <c r="AG27" s="381">
        <f t="shared" si="8"/>
        <v>0</v>
      </c>
      <c r="AH27" s="163"/>
      <c r="AI27" s="38"/>
      <c r="AJ27" s="38"/>
      <c r="AK27" s="171">
        <f t="shared" si="9"/>
        <v>0</v>
      </c>
      <c r="AL27" s="174">
        <f t="shared" si="10"/>
        <v>0</v>
      </c>
      <c r="AM27" s="459">
        <f t="shared" si="11"/>
        <v>0</v>
      </c>
    </row>
    <row r="28" spans="1:39" x14ac:dyDescent="0.25">
      <c r="A28" s="15">
        <v>19</v>
      </c>
      <c r="B28" s="16" t="s">
        <v>93</v>
      </c>
      <c r="C28" s="17" t="s">
        <v>12</v>
      </c>
      <c r="D28" s="463">
        <f>'Пт День 5 Нед 1'!AM28</f>
        <v>0</v>
      </c>
      <c r="E28" s="463"/>
      <c r="F28" s="38"/>
      <c r="G28" s="144"/>
      <c r="H28" s="144"/>
      <c r="I28" s="144"/>
      <c r="J28" s="38"/>
      <c r="K28" s="38"/>
      <c r="L28" s="38">
        <f t="shared" si="0"/>
        <v>0</v>
      </c>
      <c r="M28" s="38">
        <f t="shared" si="1"/>
        <v>0</v>
      </c>
      <c r="N28" s="363">
        <f t="shared" si="2"/>
        <v>0</v>
      </c>
      <c r="O28" s="38"/>
      <c r="P28" s="144"/>
      <c r="Q28" s="144"/>
      <c r="R28" s="144"/>
      <c r="S28" s="38"/>
      <c r="T28" s="38"/>
      <c r="U28" s="38"/>
      <c r="V28" s="38">
        <f t="shared" si="3"/>
        <v>0</v>
      </c>
      <c r="W28" s="38">
        <f t="shared" si="4"/>
        <v>0</v>
      </c>
      <c r="X28" s="38">
        <f t="shared" si="5"/>
        <v>0</v>
      </c>
      <c r="Y28" s="169">
        <f t="shared" si="6"/>
        <v>0</v>
      </c>
      <c r="Z28" s="38"/>
      <c r="AA28" s="38"/>
      <c r="AB28" s="38"/>
      <c r="AC28" s="212">
        <f t="shared" si="7"/>
        <v>0</v>
      </c>
      <c r="AD28" s="38"/>
      <c r="AE28" s="38"/>
      <c r="AF28" s="38"/>
      <c r="AG28" s="381">
        <f t="shared" si="8"/>
        <v>0</v>
      </c>
      <c r="AH28" s="163"/>
      <c r="AI28" s="38"/>
      <c r="AJ28" s="38"/>
      <c r="AK28" s="171">
        <f t="shared" si="9"/>
        <v>0</v>
      </c>
      <c r="AL28" s="174">
        <f t="shared" si="10"/>
        <v>0</v>
      </c>
      <c r="AM28" s="459">
        <f t="shared" si="11"/>
        <v>0</v>
      </c>
    </row>
    <row r="29" spans="1:39" x14ac:dyDescent="0.25">
      <c r="A29" s="15">
        <v>20</v>
      </c>
      <c r="B29" s="16" t="s">
        <v>94</v>
      </c>
      <c r="C29" s="17" t="s">
        <v>12</v>
      </c>
      <c r="D29" s="463">
        <f>'Пт День 5 Нед 1'!AM29</f>
        <v>0</v>
      </c>
      <c r="E29" s="463"/>
      <c r="F29" s="38"/>
      <c r="G29" s="144"/>
      <c r="H29" s="144"/>
      <c r="I29" s="144"/>
      <c r="J29" s="38"/>
      <c r="K29" s="38"/>
      <c r="L29" s="38">
        <f t="shared" si="0"/>
        <v>0</v>
      </c>
      <c r="M29" s="38">
        <f t="shared" si="1"/>
        <v>0</v>
      </c>
      <c r="N29" s="363">
        <f t="shared" si="2"/>
        <v>0</v>
      </c>
      <c r="O29" s="38"/>
      <c r="P29" s="144"/>
      <c r="Q29" s="144"/>
      <c r="R29" s="144"/>
      <c r="S29" s="38"/>
      <c r="T29" s="38"/>
      <c r="U29" s="38"/>
      <c r="V29" s="38">
        <f t="shared" si="3"/>
        <v>0</v>
      </c>
      <c r="W29" s="38">
        <f t="shared" si="4"/>
        <v>0</v>
      </c>
      <c r="X29" s="38">
        <f t="shared" si="5"/>
        <v>0</v>
      </c>
      <c r="Y29" s="169">
        <f t="shared" si="6"/>
        <v>0</v>
      </c>
      <c r="Z29" s="38"/>
      <c r="AA29" s="38"/>
      <c r="AB29" s="38"/>
      <c r="AC29" s="212">
        <f t="shared" si="7"/>
        <v>0</v>
      </c>
      <c r="AD29" s="38"/>
      <c r="AE29" s="38"/>
      <c r="AF29" s="38"/>
      <c r="AG29" s="381">
        <f t="shared" si="8"/>
        <v>0</v>
      </c>
      <c r="AH29" s="163"/>
      <c r="AI29" s="38"/>
      <c r="AJ29" s="38"/>
      <c r="AK29" s="171">
        <f t="shared" si="9"/>
        <v>0</v>
      </c>
      <c r="AL29" s="174">
        <f t="shared" si="10"/>
        <v>0</v>
      </c>
      <c r="AM29" s="459">
        <f t="shared" si="11"/>
        <v>0</v>
      </c>
    </row>
    <row r="30" spans="1:39" x14ac:dyDescent="0.25">
      <c r="A30" s="15">
        <v>21</v>
      </c>
      <c r="B30" s="16" t="s">
        <v>226</v>
      </c>
      <c r="C30" s="17" t="s">
        <v>12</v>
      </c>
      <c r="D30" s="463">
        <f>'Пт День 5 Нед 1'!AM30</f>
        <v>0</v>
      </c>
      <c r="E30" s="463"/>
      <c r="F30" s="38"/>
      <c r="G30" s="144"/>
      <c r="H30" s="144"/>
      <c r="I30" s="144"/>
      <c r="J30" s="38"/>
      <c r="K30" s="38"/>
      <c r="L30" s="38">
        <f t="shared" si="0"/>
        <v>0</v>
      </c>
      <c r="M30" s="38">
        <f t="shared" si="1"/>
        <v>0</v>
      </c>
      <c r="N30" s="363">
        <f t="shared" si="2"/>
        <v>0</v>
      </c>
      <c r="O30" s="38"/>
      <c r="P30" s="144"/>
      <c r="Q30" s="144"/>
      <c r="R30" s="144"/>
      <c r="S30" s="38"/>
      <c r="T30" s="38"/>
      <c r="U30" s="38"/>
      <c r="V30" s="38">
        <f t="shared" si="3"/>
        <v>0</v>
      </c>
      <c r="W30" s="38">
        <f t="shared" si="4"/>
        <v>0</v>
      </c>
      <c r="X30" s="38">
        <f t="shared" si="5"/>
        <v>0</v>
      </c>
      <c r="Y30" s="169">
        <f t="shared" si="6"/>
        <v>0</v>
      </c>
      <c r="Z30" s="38"/>
      <c r="AA30" s="38"/>
      <c r="AB30" s="38"/>
      <c r="AC30" s="212">
        <f t="shared" si="7"/>
        <v>0</v>
      </c>
      <c r="AD30" s="38"/>
      <c r="AE30" s="38"/>
      <c r="AF30" s="38"/>
      <c r="AG30" s="381">
        <f t="shared" si="8"/>
        <v>0</v>
      </c>
      <c r="AH30" s="163"/>
      <c r="AI30" s="38"/>
      <c r="AJ30" s="38"/>
      <c r="AK30" s="171">
        <f t="shared" si="9"/>
        <v>0</v>
      </c>
      <c r="AL30" s="174">
        <f t="shared" si="10"/>
        <v>0</v>
      </c>
      <c r="AM30" s="459">
        <f t="shared" si="11"/>
        <v>0</v>
      </c>
    </row>
    <row r="31" spans="1:39" x14ac:dyDescent="0.25">
      <c r="A31" s="15">
        <v>22</v>
      </c>
      <c r="B31" s="19" t="s">
        <v>18</v>
      </c>
      <c r="C31" s="20" t="s">
        <v>12</v>
      </c>
      <c r="D31" s="463">
        <f>'Пт День 5 Нед 1'!AM31</f>
        <v>0</v>
      </c>
      <c r="E31" s="463"/>
      <c r="F31" s="38"/>
      <c r="G31" s="144"/>
      <c r="H31" s="144"/>
      <c r="I31" s="144"/>
      <c r="J31" s="38"/>
      <c r="K31" s="38"/>
      <c r="L31" s="38">
        <f t="shared" si="0"/>
        <v>0</v>
      </c>
      <c r="M31" s="38">
        <f t="shared" si="1"/>
        <v>0</v>
      </c>
      <c r="N31" s="363">
        <f t="shared" si="2"/>
        <v>0</v>
      </c>
      <c r="O31" s="38"/>
      <c r="P31" s="144"/>
      <c r="Q31" s="144"/>
      <c r="R31" s="144"/>
      <c r="S31" s="38"/>
      <c r="T31" s="38"/>
      <c r="U31" s="38"/>
      <c r="V31" s="38">
        <f t="shared" si="3"/>
        <v>0</v>
      </c>
      <c r="W31" s="38">
        <f t="shared" si="4"/>
        <v>0</v>
      </c>
      <c r="X31" s="38">
        <f t="shared" si="5"/>
        <v>0</v>
      </c>
      <c r="Y31" s="169">
        <f t="shared" si="6"/>
        <v>0</v>
      </c>
      <c r="Z31" s="38"/>
      <c r="AA31" s="38"/>
      <c r="AB31" s="38"/>
      <c r="AC31" s="212">
        <f t="shared" si="7"/>
        <v>0</v>
      </c>
      <c r="AD31" s="38"/>
      <c r="AE31" s="38"/>
      <c r="AF31" s="38"/>
      <c r="AG31" s="381">
        <f t="shared" si="8"/>
        <v>0</v>
      </c>
      <c r="AH31" s="163"/>
      <c r="AI31" s="38"/>
      <c r="AJ31" s="38"/>
      <c r="AK31" s="171">
        <f t="shared" si="9"/>
        <v>0</v>
      </c>
      <c r="AL31" s="174">
        <f t="shared" si="10"/>
        <v>0</v>
      </c>
      <c r="AM31" s="459">
        <f t="shared" si="11"/>
        <v>0</v>
      </c>
    </row>
    <row r="32" spans="1:39" x14ac:dyDescent="0.25">
      <c r="A32" s="15">
        <v>23</v>
      </c>
      <c r="B32" s="16" t="s">
        <v>187</v>
      </c>
      <c r="C32" s="17" t="s">
        <v>12</v>
      </c>
      <c r="D32" s="463">
        <f>'Пт День 5 Нед 1'!AM32</f>
        <v>0</v>
      </c>
      <c r="E32" s="463"/>
      <c r="F32" s="38"/>
      <c r="G32" s="144"/>
      <c r="H32" s="144"/>
      <c r="I32" s="144"/>
      <c r="J32" s="38"/>
      <c r="K32" s="38"/>
      <c r="L32" s="38">
        <f t="shared" si="0"/>
        <v>0</v>
      </c>
      <c r="M32" s="38">
        <f t="shared" si="1"/>
        <v>0</v>
      </c>
      <c r="N32" s="363">
        <f t="shared" si="2"/>
        <v>0</v>
      </c>
      <c r="O32" s="38"/>
      <c r="P32" s="144"/>
      <c r="Q32" s="144"/>
      <c r="R32" s="144"/>
      <c r="S32" s="38"/>
      <c r="T32" s="38"/>
      <c r="U32" s="38"/>
      <c r="V32" s="38">
        <f t="shared" si="3"/>
        <v>0</v>
      </c>
      <c r="W32" s="38">
        <f t="shared" si="4"/>
        <v>0</v>
      </c>
      <c r="X32" s="38">
        <f t="shared" si="5"/>
        <v>0</v>
      </c>
      <c r="Y32" s="169">
        <f t="shared" si="6"/>
        <v>0</v>
      </c>
      <c r="Z32" s="38"/>
      <c r="AA32" s="38"/>
      <c r="AB32" s="38"/>
      <c r="AC32" s="212">
        <f t="shared" si="7"/>
        <v>0</v>
      </c>
      <c r="AD32" s="38"/>
      <c r="AE32" s="38"/>
      <c r="AF32" s="38"/>
      <c r="AG32" s="381">
        <f t="shared" si="8"/>
        <v>0</v>
      </c>
      <c r="AH32" s="163"/>
      <c r="AI32" s="38"/>
      <c r="AJ32" s="38"/>
      <c r="AK32" s="171">
        <f t="shared" si="9"/>
        <v>0</v>
      </c>
      <c r="AL32" s="174">
        <f t="shared" si="10"/>
        <v>0</v>
      </c>
      <c r="AM32" s="459">
        <f t="shared" si="11"/>
        <v>0</v>
      </c>
    </row>
    <row r="33" spans="1:39" x14ac:dyDescent="0.25">
      <c r="A33" s="15">
        <v>24</v>
      </c>
      <c r="B33" s="23" t="s">
        <v>108</v>
      </c>
      <c r="C33" s="17" t="s">
        <v>12</v>
      </c>
      <c r="D33" s="463">
        <f>'Пт День 5 Нед 1'!AM33</f>
        <v>0</v>
      </c>
      <c r="E33" s="463"/>
      <c r="F33" s="38"/>
      <c r="G33" s="144"/>
      <c r="H33" s="144"/>
      <c r="I33" s="144"/>
      <c r="J33" s="38"/>
      <c r="K33" s="38"/>
      <c r="L33" s="38">
        <f t="shared" si="0"/>
        <v>0</v>
      </c>
      <c r="M33" s="38">
        <f t="shared" si="1"/>
        <v>0</v>
      </c>
      <c r="N33" s="363">
        <f t="shared" si="2"/>
        <v>0</v>
      </c>
      <c r="O33" s="38"/>
      <c r="P33" s="144"/>
      <c r="Q33" s="144"/>
      <c r="R33" s="144"/>
      <c r="S33" s="38"/>
      <c r="T33" s="38"/>
      <c r="U33" s="38"/>
      <c r="V33" s="38">
        <f t="shared" si="3"/>
        <v>0</v>
      </c>
      <c r="W33" s="38">
        <f t="shared" si="4"/>
        <v>0</v>
      </c>
      <c r="X33" s="38">
        <f t="shared" si="5"/>
        <v>0</v>
      </c>
      <c r="Y33" s="169">
        <f t="shared" si="6"/>
        <v>0</v>
      </c>
      <c r="Z33" s="38"/>
      <c r="AA33" s="38"/>
      <c r="AB33" s="38"/>
      <c r="AC33" s="212">
        <f t="shared" si="7"/>
        <v>0</v>
      </c>
      <c r="AD33" s="38"/>
      <c r="AE33" s="38"/>
      <c r="AF33" s="38"/>
      <c r="AG33" s="381">
        <f t="shared" si="8"/>
        <v>0</v>
      </c>
      <c r="AH33" s="163"/>
      <c r="AI33" s="38"/>
      <c r="AJ33" s="38"/>
      <c r="AK33" s="171">
        <f t="shared" si="9"/>
        <v>0</v>
      </c>
      <c r="AL33" s="174">
        <f t="shared" si="10"/>
        <v>0</v>
      </c>
      <c r="AM33" s="459">
        <f t="shared" si="11"/>
        <v>0</v>
      </c>
    </row>
    <row r="34" spans="1:39" x14ac:dyDescent="0.25">
      <c r="A34" s="15">
        <v>25</v>
      </c>
      <c r="B34" s="22" t="s">
        <v>186</v>
      </c>
      <c r="C34" s="17" t="s">
        <v>12</v>
      </c>
      <c r="D34" s="463">
        <f>'Пт День 5 Нед 1'!AM34</f>
        <v>0</v>
      </c>
      <c r="E34" s="463"/>
      <c r="F34" s="38"/>
      <c r="G34" s="144"/>
      <c r="H34" s="144"/>
      <c r="I34" s="144"/>
      <c r="J34" s="38"/>
      <c r="K34" s="38"/>
      <c r="L34" s="38">
        <f t="shared" si="0"/>
        <v>0</v>
      </c>
      <c r="M34" s="38">
        <f t="shared" si="1"/>
        <v>0</v>
      </c>
      <c r="N34" s="363">
        <f t="shared" si="2"/>
        <v>0</v>
      </c>
      <c r="O34" s="38"/>
      <c r="P34" s="144"/>
      <c r="Q34" s="144"/>
      <c r="R34" s="144"/>
      <c r="S34" s="38"/>
      <c r="T34" s="38"/>
      <c r="U34" s="38"/>
      <c r="V34" s="38">
        <f t="shared" si="3"/>
        <v>0</v>
      </c>
      <c r="W34" s="38">
        <f t="shared" si="4"/>
        <v>0</v>
      </c>
      <c r="X34" s="38">
        <f t="shared" si="5"/>
        <v>0</v>
      </c>
      <c r="Y34" s="169">
        <f t="shared" si="6"/>
        <v>0</v>
      </c>
      <c r="Z34" s="38"/>
      <c r="AA34" s="38"/>
      <c r="AB34" s="38"/>
      <c r="AC34" s="212">
        <f t="shared" si="7"/>
        <v>0</v>
      </c>
      <c r="AD34" s="38"/>
      <c r="AE34" s="38"/>
      <c r="AF34" s="38"/>
      <c r="AG34" s="381">
        <f t="shared" si="8"/>
        <v>0</v>
      </c>
      <c r="AH34" s="163"/>
      <c r="AI34" s="38"/>
      <c r="AJ34" s="38"/>
      <c r="AK34" s="171">
        <f t="shared" si="9"/>
        <v>0</v>
      </c>
      <c r="AL34" s="174">
        <f t="shared" si="10"/>
        <v>0</v>
      </c>
      <c r="AM34" s="459">
        <f t="shared" si="11"/>
        <v>0</v>
      </c>
    </row>
    <row r="35" spans="1:39" x14ac:dyDescent="0.25">
      <c r="A35" s="15">
        <v>26</v>
      </c>
      <c r="B35" s="22" t="s">
        <v>117</v>
      </c>
      <c r="C35" s="17" t="s">
        <v>12</v>
      </c>
      <c r="D35" s="463">
        <f>'Пт День 5 Нед 1'!AM35</f>
        <v>0</v>
      </c>
      <c r="E35" s="463"/>
      <c r="F35" s="38"/>
      <c r="G35" s="144"/>
      <c r="H35" s="144"/>
      <c r="I35" s="144"/>
      <c r="J35" s="38"/>
      <c r="K35" s="38"/>
      <c r="L35" s="38">
        <f t="shared" si="0"/>
        <v>0</v>
      </c>
      <c r="M35" s="38">
        <f t="shared" si="1"/>
        <v>0</v>
      </c>
      <c r="N35" s="363">
        <f t="shared" si="2"/>
        <v>0</v>
      </c>
      <c r="O35" s="38"/>
      <c r="P35" s="144"/>
      <c r="Q35" s="144"/>
      <c r="R35" s="144"/>
      <c r="S35" s="38"/>
      <c r="T35" s="38"/>
      <c r="U35" s="38"/>
      <c r="V35" s="38">
        <f t="shared" si="3"/>
        <v>0</v>
      </c>
      <c r="W35" s="38">
        <f t="shared" si="4"/>
        <v>0</v>
      </c>
      <c r="X35" s="38">
        <f t="shared" si="5"/>
        <v>0</v>
      </c>
      <c r="Y35" s="169">
        <f t="shared" si="6"/>
        <v>0</v>
      </c>
      <c r="Z35" s="38"/>
      <c r="AA35" s="38"/>
      <c r="AB35" s="38"/>
      <c r="AC35" s="212">
        <f t="shared" si="7"/>
        <v>0</v>
      </c>
      <c r="AD35" s="38"/>
      <c r="AE35" s="38"/>
      <c r="AF35" s="38"/>
      <c r="AG35" s="381">
        <f t="shared" si="8"/>
        <v>0</v>
      </c>
      <c r="AH35" s="163"/>
      <c r="AI35" s="38"/>
      <c r="AJ35" s="38"/>
      <c r="AK35" s="171">
        <f t="shared" si="9"/>
        <v>0</v>
      </c>
      <c r="AL35" s="174">
        <f t="shared" si="10"/>
        <v>0</v>
      </c>
      <c r="AM35" s="459">
        <f t="shared" si="11"/>
        <v>0</v>
      </c>
    </row>
    <row r="36" spans="1:39" x14ac:dyDescent="0.25">
      <c r="A36" s="6"/>
      <c r="B36" s="64" t="s">
        <v>20</v>
      </c>
      <c r="C36" s="52"/>
      <c r="D36" s="463">
        <f>'Пт День 5 Нед 1'!AM36</f>
        <v>0</v>
      </c>
      <c r="E36" s="52"/>
      <c r="F36" s="38"/>
      <c r="G36" s="144"/>
      <c r="H36" s="144"/>
      <c r="I36" s="144"/>
      <c r="J36" s="38"/>
      <c r="K36" s="38"/>
      <c r="L36" s="38">
        <f t="shared" si="0"/>
        <v>0</v>
      </c>
      <c r="M36" s="38">
        <f t="shared" si="1"/>
        <v>0</v>
      </c>
      <c r="N36" s="363">
        <f t="shared" si="2"/>
        <v>0</v>
      </c>
      <c r="O36" s="38"/>
      <c r="P36" s="144"/>
      <c r="Q36" s="144"/>
      <c r="R36" s="144"/>
      <c r="S36" s="38"/>
      <c r="T36" s="38"/>
      <c r="U36" s="38"/>
      <c r="V36" s="38">
        <f t="shared" si="3"/>
        <v>0</v>
      </c>
      <c r="W36" s="38">
        <f t="shared" si="4"/>
        <v>0</v>
      </c>
      <c r="X36" s="38">
        <f t="shared" si="5"/>
        <v>0</v>
      </c>
      <c r="Y36" s="169">
        <f t="shared" si="6"/>
        <v>0</v>
      </c>
      <c r="Z36" s="38"/>
      <c r="AA36" s="38"/>
      <c r="AB36" s="38"/>
      <c r="AC36" s="212">
        <f t="shared" si="7"/>
        <v>0</v>
      </c>
      <c r="AD36" s="38"/>
      <c r="AE36" s="38"/>
      <c r="AF36" s="38"/>
      <c r="AG36" s="381">
        <f t="shared" si="8"/>
        <v>0</v>
      </c>
      <c r="AH36" s="163"/>
      <c r="AI36" s="38"/>
      <c r="AJ36" s="38"/>
      <c r="AK36" s="171">
        <f t="shared" si="9"/>
        <v>0</v>
      </c>
      <c r="AL36" s="174">
        <f t="shared" si="10"/>
        <v>0</v>
      </c>
      <c r="AM36" s="459">
        <f t="shared" si="11"/>
        <v>0</v>
      </c>
    </row>
    <row r="37" spans="1:39" x14ac:dyDescent="0.25">
      <c r="A37" s="15">
        <v>27</v>
      </c>
      <c r="B37" s="19" t="s">
        <v>21</v>
      </c>
      <c r="C37" s="20" t="s">
        <v>12</v>
      </c>
      <c r="D37" s="463">
        <f>'Пт День 5 Нед 1'!AM37</f>
        <v>0</v>
      </c>
      <c r="E37" s="463"/>
      <c r="F37" s="38"/>
      <c r="G37" s="144"/>
      <c r="H37" s="144"/>
      <c r="I37" s="144"/>
      <c r="J37" s="38"/>
      <c r="K37" s="38"/>
      <c r="L37" s="38">
        <f t="shared" si="0"/>
        <v>0</v>
      </c>
      <c r="M37" s="38">
        <f t="shared" si="1"/>
        <v>0</v>
      </c>
      <c r="N37" s="363">
        <f t="shared" si="2"/>
        <v>0</v>
      </c>
      <c r="O37" s="38"/>
      <c r="P37" s="144"/>
      <c r="Q37" s="144"/>
      <c r="R37" s="144"/>
      <c r="S37" s="38"/>
      <c r="T37" s="38"/>
      <c r="U37" s="38"/>
      <c r="V37" s="38">
        <f t="shared" si="3"/>
        <v>0</v>
      </c>
      <c r="W37" s="38">
        <f t="shared" si="4"/>
        <v>0</v>
      </c>
      <c r="X37" s="38">
        <f t="shared" si="5"/>
        <v>0</v>
      </c>
      <c r="Y37" s="169">
        <f t="shared" si="6"/>
        <v>0</v>
      </c>
      <c r="Z37" s="38"/>
      <c r="AA37" s="38"/>
      <c r="AB37" s="38"/>
      <c r="AC37" s="212">
        <f t="shared" si="7"/>
        <v>0</v>
      </c>
      <c r="AD37" s="38"/>
      <c r="AE37" s="38"/>
      <c r="AF37" s="38"/>
      <c r="AG37" s="381">
        <f t="shared" si="8"/>
        <v>0</v>
      </c>
      <c r="AH37" s="163"/>
      <c r="AI37" s="38"/>
      <c r="AJ37" s="38"/>
      <c r="AK37" s="171">
        <f t="shared" si="9"/>
        <v>0</v>
      </c>
      <c r="AL37" s="174">
        <f t="shared" si="10"/>
        <v>0</v>
      </c>
      <c r="AM37" s="459">
        <f t="shared" si="11"/>
        <v>0</v>
      </c>
    </row>
    <row r="38" spans="1:39" x14ac:dyDescent="0.25">
      <c r="A38" s="15">
        <v>28</v>
      </c>
      <c r="B38" s="19" t="s">
        <v>22</v>
      </c>
      <c r="C38" s="20" t="s">
        <v>12</v>
      </c>
      <c r="D38" s="463">
        <f>'Пт День 5 Нед 1'!AM38</f>
        <v>0</v>
      </c>
      <c r="E38" s="463"/>
      <c r="F38" s="38"/>
      <c r="G38" s="435">
        <v>9.2480000000000007E-2</v>
      </c>
      <c r="H38" s="144"/>
      <c r="I38" s="144"/>
      <c r="J38" s="38"/>
      <c r="K38" s="38"/>
      <c r="L38" s="38">
        <f t="shared" si="0"/>
        <v>0</v>
      </c>
      <c r="M38" s="38">
        <f t="shared" si="1"/>
        <v>0</v>
      </c>
      <c r="N38" s="363">
        <f t="shared" si="2"/>
        <v>0</v>
      </c>
      <c r="O38" s="38"/>
      <c r="P38" s="435">
        <v>9.2480000000000007E-2</v>
      </c>
      <c r="Q38" s="144"/>
      <c r="R38" s="144"/>
      <c r="S38" s="38"/>
      <c r="T38" s="38"/>
      <c r="U38" s="38"/>
      <c r="V38" s="38">
        <f t="shared" si="3"/>
        <v>0</v>
      </c>
      <c r="W38" s="38">
        <f t="shared" si="4"/>
        <v>0</v>
      </c>
      <c r="X38" s="38">
        <f t="shared" si="5"/>
        <v>0</v>
      </c>
      <c r="Y38" s="169">
        <f t="shared" si="6"/>
        <v>0</v>
      </c>
      <c r="Z38" s="38"/>
      <c r="AA38" s="38"/>
      <c r="AB38" s="38"/>
      <c r="AC38" s="212">
        <f t="shared" si="7"/>
        <v>0</v>
      </c>
      <c r="AD38" s="38"/>
      <c r="AE38" s="38"/>
      <c r="AF38" s="38"/>
      <c r="AG38" s="381">
        <f t="shared" si="8"/>
        <v>0</v>
      </c>
      <c r="AH38" s="163"/>
      <c r="AI38" s="38"/>
      <c r="AJ38" s="38"/>
      <c r="AK38" s="171">
        <f t="shared" si="9"/>
        <v>0</v>
      </c>
      <c r="AL38" s="174">
        <f t="shared" si="10"/>
        <v>0</v>
      </c>
      <c r="AM38" s="459">
        <f t="shared" si="11"/>
        <v>0</v>
      </c>
    </row>
    <row r="39" spans="1:39" x14ac:dyDescent="0.25">
      <c r="A39" s="15">
        <v>29</v>
      </c>
      <c r="B39" s="31" t="s">
        <v>228</v>
      </c>
      <c r="C39" s="20" t="s">
        <v>12</v>
      </c>
      <c r="D39" s="463">
        <f>'Пт День 5 Нед 1'!AM39</f>
        <v>0</v>
      </c>
      <c r="E39" s="463"/>
      <c r="F39" s="38"/>
      <c r="G39" s="144"/>
      <c r="H39" s="144"/>
      <c r="I39" s="144"/>
      <c r="J39" s="38"/>
      <c r="K39" s="38"/>
      <c r="L39" s="38">
        <f t="shared" si="0"/>
        <v>0</v>
      </c>
      <c r="M39" s="38">
        <f t="shared" si="1"/>
        <v>0</v>
      </c>
      <c r="N39" s="363">
        <f t="shared" si="2"/>
        <v>0</v>
      </c>
      <c r="O39" s="38"/>
      <c r="P39" s="144"/>
      <c r="Q39" s="144"/>
      <c r="R39" s="144"/>
      <c r="S39" s="38"/>
      <c r="T39" s="38"/>
      <c r="U39" s="38"/>
      <c r="V39" s="38">
        <f t="shared" si="3"/>
        <v>0</v>
      </c>
      <c r="W39" s="38">
        <f t="shared" si="4"/>
        <v>0</v>
      </c>
      <c r="X39" s="38">
        <f t="shared" si="5"/>
        <v>0</v>
      </c>
      <c r="Y39" s="169">
        <f t="shared" si="6"/>
        <v>0</v>
      </c>
      <c r="Z39" s="38"/>
      <c r="AA39" s="38"/>
      <c r="AB39" s="38"/>
      <c r="AC39" s="212">
        <f t="shared" si="7"/>
        <v>0</v>
      </c>
      <c r="AD39" s="38"/>
      <c r="AE39" s="38"/>
      <c r="AF39" s="38"/>
      <c r="AG39" s="381">
        <f t="shared" si="8"/>
        <v>0</v>
      </c>
      <c r="AH39" s="163"/>
      <c r="AI39" s="38"/>
      <c r="AJ39" s="38"/>
      <c r="AK39" s="171">
        <f t="shared" si="9"/>
        <v>0</v>
      </c>
      <c r="AL39" s="174">
        <f t="shared" si="10"/>
        <v>0</v>
      </c>
      <c r="AM39" s="459">
        <f t="shared" si="11"/>
        <v>0</v>
      </c>
    </row>
    <row r="40" spans="1:39" x14ac:dyDescent="0.25">
      <c r="A40" s="6"/>
      <c r="B40" s="64" t="s">
        <v>23</v>
      </c>
      <c r="C40" s="52"/>
      <c r="D40" s="463">
        <f>'Пт День 5 Нед 1'!AM40</f>
        <v>0</v>
      </c>
      <c r="E40" s="52"/>
      <c r="F40" s="145"/>
      <c r="G40" s="146"/>
      <c r="H40" s="146"/>
      <c r="I40" s="146"/>
      <c r="J40" s="147"/>
      <c r="K40" s="147"/>
      <c r="L40" s="38">
        <f t="shared" si="0"/>
        <v>0</v>
      </c>
      <c r="M40" s="38">
        <f t="shared" si="1"/>
        <v>0</v>
      </c>
      <c r="N40" s="363">
        <f t="shared" si="2"/>
        <v>0</v>
      </c>
      <c r="O40" s="145"/>
      <c r="P40" s="146"/>
      <c r="Q40" s="146"/>
      <c r="R40" s="146"/>
      <c r="S40" s="147"/>
      <c r="T40" s="147"/>
      <c r="U40" s="147"/>
      <c r="V40" s="38">
        <f t="shared" si="3"/>
        <v>0</v>
      </c>
      <c r="W40" s="38">
        <f t="shared" si="4"/>
        <v>0</v>
      </c>
      <c r="X40" s="38">
        <f t="shared" si="5"/>
        <v>0</v>
      </c>
      <c r="Y40" s="169">
        <f t="shared" si="6"/>
        <v>0</v>
      </c>
      <c r="Z40" s="147"/>
      <c r="AA40" s="147"/>
      <c r="AB40" s="147"/>
      <c r="AC40" s="212">
        <f t="shared" si="7"/>
        <v>0</v>
      </c>
      <c r="AD40" s="147"/>
      <c r="AE40" s="147"/>
      <c r="AF40" s="147"/>
      <c r="AG40" s="381">
        <f t="shared" si="8"/>
        <v>0</v>
      </c>
      <c r="AH40" s="193"/>
      <c r="AI40" s="147"/>
      <c r="AJ40" s="147"/>
      <c r="AK40" s="171">
        <f t="shared" si="9"/>
        <v>0</v>
      </c>
      <c r="AL40" s="174">
        <f t="shared" si="10"/>
        <v>0</v>
      </c>
      <c r="AM40" s="459">
        <f t="shared" si="11"/>
        <v>0</v>
      </c>
    </row>
    <row r="41" spans="1:39" x14ac:dyDescent="0.25">
      <c r="A41" s="15">
        <v>30</v>
      </c>
      <c r="B41" s="16" t="s">
        <v>24</v>
      </c>
      <c r="C41" s="17" t="s">
        <v>12</v>
      </c>
      <c r="D41" s="463">
        <f>'Пт День 5 Нед 1'!AM41</f>
        <v>0</v>
      </c>
      <c r="E41" s="463"/>
      <c r="F41" s="38"/>
      <c r="G41" s="144"/>
      <c r="H41" s="144"/>
      <c r="I41" s="144"/>
      <c r="J41" s="38"/>
      <c r="K41" s="38"/>
      <c r="L41" s="38">
        <f t="shared" si="0"/>
        <v>0</v>
      </c>
      <c r="M41" s="38">
        <f t="shared" si="1"/>
        <v>0</v>
      </c>
      <c r="N41" s="363">
        <f t="shared" si="2"/>
        <v>0</v>
      </c>
      <c r="O41" s="38"/>
      <c r="P41" s="144"/>
      <c r="Q41" s="144"/>
      <c r="R41" s="144"/>
      <c r="S41" s="38"/>
      <c r="T41" s="38"/>
      <c r="U41" s="38"/>
      <c r="V41" s="38">
        <f t="shared" si="3"/>
        <v>0</v>
      </c>
      <c r="W41" s="38">
        <f t="shared" si="4"/>
        <v>0</v>
      </c>
      <c r="X41" s="38">
        <f t="shared" si="5"/>
        <v>0</v>
      </c>
      <c r="Y41" s="169">
        <f t="shared" si="6"/>
        <v>0</v>
      </c>
      <c r="Z41" s="38"/>
      <c r="AA41" s="38"/>
      <c r="AB41" s="38"/>
      <c r="AC41" s="212">
        <f t="shared" si="7"/>
        <v>0</v>
      </c>
      <c r="AD41" s="38"/>
      <c r="AE41" s="38"/>
      <c r="AF41" s="38"/>
      <c r="AG41" s="381">
        <f t="shared" si="8"/>
        <v>0</v>
      </c>
      <c r="AH41" s="163"/>
      <c r="AI41" s="38"/>
      <c r="AJ41" s="38"/>
      <c r="AK41" s="171">
        <f t="shared" si="9"/>
        <v>0</v>
      </c>
      <c r="AL41" s="174">
        <f t="shared" si="10"/>
        <v>0</v>
      </c>
      <c r="AM41" s="459">
        <f t="shared" si="11"/>
        <v>0</v>
      </c>
    </row>
    <row r="42" spans="1:39" x14ac:dyDescent="0.25">
      <c r="A42" s="15">
        <v>31</v>
      </c>
      <c r="B42" s="19" t="s">
        <v>25</v>
      </c>
      <c r="C42" s="20" t="s">
        <v>12</v>
      </c>
      <c r="D42" s="463">
        <f>'Пт День 5 Нед 1'!AM42</f>
        <v>0</v>
      </c>
      <c r="E42" s="463"/>
      <c r="F42" s="38"/>
      <c r="G42" s="144"/>
      <c r="H42" s="144"/>
      <c r="I42" s="144"/>
      <c r="J42" s="38"/>
      <c r="K42" s="38"/>
      <c r="L42" s="38">
        <f t="shared" si="0"/>
        <v>0</v>
      </c>
      <c r="M42" s="38">
        <f t="shared" si="1"/>
        <v>0</v>
      </c>
      <c r="N42" s="363">
        <f t="shared" si="2"/>
        <v>0</v>
      </c>
      <c r="O42" s="38"/>
      <c r="P42" s="144"/>
      <c r="Q42" s="144"/>
      <c r="R42" s="144"/>
      <c r="S42" s="38"/>
      <c r="T42" s="38"/>
      <c r="U42" s="38"/>
      <c r="V42" s="38">
        <f t="shared" si="3"/>
        <v>0</v>
      </c>
      <c r="W42" s="38">
        <f t="shared" si="4"/>
        <v>0</v>
      </c>
      <c r="X42" s="38">
        <f t="shared" si="5"/>
        <v>0</v>
      </c>
      <c r="Y42" s="169">
        <f t="shared" si="6"/>
        <v>0</v>
      </c>
      <c r="Z42" s="38"/>
      <c r="AA42" s="38"/>
      <c r="AB42" s="38"/>
      <c r="AC42" s="212">
        <f t="shared" si="7"/>
        <v>0</v>
      </c>
      <c r="AD42" s="38"/>
      <c r="AE42" s="38"/>
      <c r="AF42" s="38"/>
      <c r="AG42" s="381">
        <f t="shared" si="8"/>
        <v>0</v>
      </c>
      <c r="AH42" s="163"/>
      <c r="AI42" s="38"/>
      <c r="AJ42" s="38"/>
      <c r="AK42" s="171">
        <f t="shared" si="9"/>
        <v>0</v>
      </c>
      <c r="AL42" s="174">
        <f t="shared" si="10"/>
        <v>0</v>
      </c>
      <c r="AM42" s="459">
        <f t="shared" si="11"/>
        <v>0</v>
      </c>
    </row>
    <row r="43" spans="1:39" x14ac:dyDescent="0.25">
      <c r="A43" s="15">
        <v>32</v>
      </c>
      <c r="B43" s="19" t="s">
        <v>26</v>
      </c>
      <c r="C43" s="20" t="s">
        <v>12</v>
      </c>
      <c r="D43" s="463">
        <f>'Пт День 5 Нед 1'!AM43</f>
        <v>0</v>
      </c>
      <c r="E43" s="463"/>
      <c r="F43" s="38"/>
      <c r="G43" s="144"/>
      <c r="H43" s="144"/>
      <c r="I43" s="144"/>
      <c r="J43" s="38"/>
      <c r="K43" s="38"/>
      <c r="L43" s="38">
        <f t="shared" si="0"/>
        <v>0</v>
      </c>
      <c r="M43" s="38">
        <f t="shared" si="1"/>
        <v>0</v>
      </c>
      <c r="N43" s="363">
        <f t="shared" si="2"/>
        <v>0</v>
      </c>
      <c r="O43" s="38"/>
      <c r="P43" s="144"/>
      <c r="Q43" s="144"/>
      <c r="R43" s="144"/>
      <c r="S43" s="38"/>
      <c r="T43" s="38"/>
      <c r="U43" s="38"/>
      <c r="V43" s="38">
        <f t="shared" si="3"/>
        <v>0</v>
      </c>
      <c r="W43" s="38">
        <f t="shared" si="4"/>
        <v>0</v>
      </c>
      <c r="X43" s="38">
        <f t="shared" si="5"/>
        <v>0</v>
      </c>
      <c r="Y43" s="169">
        <f t="shared" si="6"/>
        <v>0</v>
      </c>
      <c r="Z43" s="38"/>
      <c r="AA43" s="38"/>
      <c r="AB43" s="38"/>
      <c r="AC43" s="212">
        <f t="shared" si="7"/>
        <v>0</v>
      </c>
      <c r="AD43" s="38"/>
      <c r="AE43" s="38"/>
      <c r="AF43" s="38"/>
      <c r="AG43" s="381">
        <f t="shared" si="8"/>
        <v>0</v>
      </c>
      <c r="AH43" s="163"/>
      <c r="AI43" s="38"/>
      <c r="AJ43" s="38"/>
      <c r="AK43" s="171">
        <f t="shared" si="9"/>
        <v>0</v>
      </c>
      <c r="AL43" s="174">
        <f t="shared" si="10"/>
        <v>0</v>
      </c>
      <c r="AM43" s="459">
        <f t="shared" si="11"/>
        <v>0</v>
      </c>
    </row>
    <row r="44" spans="1:39" x14ac:dyDescent="0.25">
      <c r="A44" s="15">
        <v>33</v>
      </c>
      <c r="B44" s="19" t="s">
        <v>27</v>
      </c>
      <c r="C44" s="20" t="s">
        <v>12</v>
      </c>
      <c r="D44" s="463">
        <f>'Пт День 5 Нед 1'!AM44</f>
        <v>0</v>
      </c>
      <c r="E44" s="463"/>
      <c r="F44" s="38"/>
      <c r="G44" s="144"/>
      <c r="H44" s="144"/>
      <c r="I44" s="144"/>
      <c r="J44" s="38"/>
      <c r="K44" s="38"/>
      <c r="L44" s="38">
        <f t="shared" si="0"/>
        <v>0</v>
      </c>
      <c r="M44" s="38">
        <f t="shared" si="1"/>
        <v>0</v>
      </c>
      <c r="N44" s="363">
        <f t="shared" si="2"/>
        <v>0</v>
      </c>
      <c r="O44" s="38"/>
      <c r="P44" s="144"/>
      <c r="Q44" s="144"/>
      <c r="R44" s="144"/>
      <c r="S44" s="38"/>
      <c r="T44" s="38"/>
      <c r="U44" s="38"/>
      <c r="V44" s="38">
        <f t="shared" si="3"/>
        <v>0</v>
      </c>
      <c r="W44" s="38">
        <f t="shared" si="4"/>
        <v>0</v>
      </c>
      <c r="X44" s="38">
        <f t="shared" si="5"/>
        <v>0</v>
      </c>
      <c r="Y44" s="169">
        <f t="shared" si="6"/>
        <v>0</v>
      </c>
      <c r="Z44" s="38"/>
      <c r="AA44" s="38"/>
      <c r="AB44" s="38"/>
      <c r="AC44" s="212">
        <f t="shared" si="7"/>
        <v>0</v>
      </c>
      <c r="AD44" s="38"/>
      <c r="AE44" s="38"/>
      <c r="AF44" s="38"/>
      <c r="AG44" s="381">
        <f t="shared" si="8"/>
        <v>0</v>
      </c>
      <c r="AH44" s="163"/>
      <c r="AI44" s="38"/>
      <c r="AJ44" s="38"/>
      <c r="AK44" s="171">
        <f t="shared" si="9"/>
        <v>0</v>
      </c>
      <c r="AL44" s="174">
        <f t="shared" si="10"/>
        <v>0</v>
      </c>
      <c r="AM44" s="459">
        <f t="shared" si="11"/>
        <v>0</v>
      </c>
    </row>
    <row r="45" spans="1:39" x14ac:dyDescent="0.25">
      <c r="A45" s="15">
        <v>34</v>
      </c>
      <c r="B45" s="16" t="s">
        <v>28</v>
      </c>
      <c r="C45" s="17" t="s">
        <v>12</v>
      </c>
      <c r="D45" s="463">
        <f>'Пт День 5 Нед 1'!AM45</f>
        <v>0</v>
      </c>
      <c r="E45" s="463"/>
      <c r="F45" s="38"/>
      <c r="G45" s="144"/>
      <c r="H45" s="144"/>
      <c r="I45" s="144"/>
      <c r="J45" s="38"/>
      <c r="K45" s="38"/>
      <c r="L45" s="38">
        <f t="shared" si="0"/>
        <v>0</v>
      </c>
      <c r="M45" s="38">
        <f t="shared" si="1"/>
        <v>0</v>
      </c>
      <c r="N45" s="363">
        <f t="shared" si="2"/>
        <v>0</v>
      </c>
      <c r="O45" s="38"/>
      <c r="P45" s="144"/>
      <c r="Q45" s="144"/>
      <c r="R45" s="144"/>
      <c r="S45" s="38"/>
      <c r="T45" s="38"/>
      <c r="U45" s="38"/>
      <c r="V45" s="38">
        <f t="shared" si="3"/>
        <v>0</v>
      </c>
      <c r="W45" s="38">
        <f t="shared" si="4"/>
        <v>0</v>
      </c>
      <c r="X45" s="38">
        <f t="shared" si="5"/>
        <v>0</v>
      </c>
      <c r="Y45" s="169">
        <f t="shared" si="6"/>
        <v>0</v>
      </c>
      <c r="Z45" s="38"/>
      <c r="AA45" s="38"/>
      <c r="AB45" s="38"/>
      <c r="AC45" s="212">
        <f t="shared" si="7"/>
        <v>0</v>
      </c>
      <c r="AD45" s="38"/>
      <c r="AE45" s="38"/>
      <c r="AF45" s="38"/>
      <c r="AG45" s="381">
        <f t="shared" si="8"/>
        <v>0</v>
      </c>
      <c r="AH45" s="163"/>
      <c r="AI45" s="38"/>
      <c r="AJ45" s="38"/>
      <c r="AK45" s="171">
        <f t="shared" si="9"/>
        <v>0</v>
      </c>
      <c r="AL45" s="174">
        <f t="shared" si="10"/>
        <v>0</v>
      </c>
      <c r="AM45" s="459">
        <f t="shared" si="11"/>
        <v>0</v>
      </c>
    </row>
    <row r="46" spans="1:39" x14ac:dyDescent="0.25">
      <c r="A46" s="15">
        <v>35</v>
      </c>
      <c r="B46" s="16" t="s">
        <v>29</v>
      </c>
      <c r="C46" s="17" t="s">
        <v>12</v>
      </c>
      <c r="D46" s="463">
        <f>'Пт День 5 Нед 1'!AM46</f>
        <v>0</v>
      </c>
      <c r="E46" s="463"/>
      <c r="F46" s="38"/>
      <c r="G46" s="144"/>
      <c r="H46" s="144"/>
      <c r="I46" s="144"/>
      <c r="J46" s="38"/>
      <c r="K46" s="38"/>
      <c r="L46" s="38">
        <f t="shared" si="0"/>
        <v>0</v>
      </c>
      <c r="M46" s="38">
        <f t="shared" si="1"/>
        <v>0</v>
      </c>
      <c r="N46" s="363">
        <f t="shared" si="2"/>
        <v>0</v>
      </c>
      <c r="O46" s="38"/>
      <c r="P46" s="144"/>
      <c r="Q46" s="144"/>
      <c r="R46" s="144"/>
      <c r="S46" s="38"/>
      <c r="T46" s="38"/>
      <c r="U46" s="38"/>
      <c r="V46" s="38">
        <f t="shared" si="3"/>
        <v>0</v>
      </c>
      <c r="W46" s="38">
        <f t="shared" si="4"/>
        <v>0</v>
      </c>
      <c r="X46" s="38">
        <f t="shared" si="5"/>
        <v>0</v>
      </c>
      <c r="Y46" s="169">
        <f t="shared" si="6"/>
        <v>0</v>
      </c>
      <c r="Z46" s="38"/>
      <c r="AA46" s="38"/>
      <c r="AB46" s="38"/>
      <c r="AC46" s="212">
        <f t="shared" si="7"/>
        <v>0</v>
      </c>
      <c r="AD46" s="38"/>
      <c r="AE46" s="38"/>
      <c r="AF46" s="38"/>
      <c r="AG46" s="381">
        <f t="shared" si="8"/>
        <v>0</v>
      </c>
      <c r="AH46" s="163"/>
      <c r="AI46" s="38"/>
      <c r="AJ46" s="38"/>
      <c r="AK46" s="171">
        <f t="shared" si="9"/>
        <v>0</v>
      </c>
      <c r="AL46" s="174">
        <f t="shared" si="10"/>
        <v>0</v>
      </c>
      <c r="AM46" s="459">
        <f t="shared" si="11"/>
        <v>0</v>
      </c>
    </row>
    <row r="47" spans="1:39" x14ac:dyDescent="0.25">
      <c r="A47" s="15">
        <v>36</v>
      </c>
      <c r="B47" s="16" t="s">
        <v>30</v>
      </c>
      <c r="C47" s="17" t="s">
        <v>12</v>
      </c>
      <c r="D47" s="463">
        <f>'Пт День 5 Нед 1'!AM47</f>
        <v>0</v>
      </c>
      <c r="E47" s="463"/>
      <c r="F47" s="38"/>
      <c r="G47" s="144"/>
      <c r="H47" s="144"/>
      <c r="I47" s="144"/>
      <c r="J47" s="38"/>
      <c r="K47" s="38"/>
      <c r="L47" s="38">
        <f t="shared" si="0"/>
        <v>0</v>
      </c>
      <c r="M47" s="38">
        <f t="shared" si="1"/>
        <v>0</v>
      </c>
      <c r="N47" s="363">
        <f t="shared" si="2"/>
        <v>0</v>
      </c>
      <c r="O47" s="38"/>
      <c r="P47" s="144"/>
      <c r="Q47" s="144"/>
      <c r="R47" s="144"/>
      <c r="S47" s="38"/>
      <c r="T47" s="38"/>
      <c r="U47" s="38"/>
      <c r="V47" s="38">
        <f t="shared" si="3"/>
        <v>0</v>
      </c>
      <c r="W47" s="38">
        <f t="shared" si="4"/>
        <v>0</v>
      </c>
      <c r="X47" s="38">
        <f t="shared" si="5"/>
        <v>0</v>
      </c>
      <c r="Y47" s="169">
        <f t="shared" si="6"/>
        <v>0</v>
      </c>
      <c r="Z47" s="38"/>
      <c r="AA47" s="38"/>
      <c r="AB47" s="38"/>
      <c r="AC47" s="212">
        <f t="shared" si="7"/>
        <v>0</v>
      </c>
      <c r="AD47" s="38"/>
      <c r="AE47" s="38"/>
      <c r="AF47" s="38"/>
      <c r="AG47" s="381">
        <f t="shared" si="8"/>
        <v>0</v>
      </c>
      <c r="AH47" s="163"/>
      <c r="AI47" s="38"/>
      <c r="AJ47" s="38"/>
      <c r="AK47" s="171">
        <f t="shared" si="9"/>
        <v>0</v>
      </c>
      <c r="AL47" s="174">
        <f t="shared" si="10"/>
        <v>0</v>
      </c>
      <c r="AM47" s="459">
        <f t="shared" si="11"/>
        <v>0</v>
      </c>
    </row>
    <row r="48" spans="1:39" x14ac:dyDescent="0.25">
      <c r="A48" s="15">
        <v>37</v>
      </c>
      <c r="B48" s="16" t="s">
        <v>31</v>
      </c>
      <c r="C48" s="17" t="s">
        <v>12</v>
      </c>
      <c r="D48" s="463">
        <f>'Пт День 5 Нед 1'!AM48</f>
        <v>0</v>
      </c>
      <c r="E48" s="463"/>
      <c r="F48" s="38"/>
      <c r="G48" s="144"/>
      <c r="H48" s="144"/>
      <c r="I48" s="144"/>
      <c r="J48" s="38"/>
      <c r="K48" s="38"/>
      <c r="L48" s="38">
        <f t="shared" si="0"/>
        <v>0</v>
      </c>
      <c r="M48" s="38">
        <f t="shared" si="1"/>
        <v>0</v>
      </c>
      <c r="N48" s="363">
        <f t="shared" si="2"/>
        <v>0</v>
      </c>
      <c r="O48" s="38"/>
      <c r="P48" s="144"/>
      <c r="Q48" s="144"/>
      <c r="R48" s="144"/>
      <c r="S48" s="38"/>
      <c r="T48" s="38"/>
      <c r="U48" s="38"/>
      <c r="V48" s="38">
        <f t="shared" si="3"/>
        <v>0</v>
      </c>
      <c r="W48" s="38">
        <f t="shared" si="4"/>
        <v>0</v>
      </c>
      <c r="X48" s="38">
        <f t="shared" si="5"/>
        <v>0</v>
      </c>
      <c r="Y48" s="169">
        <f t="shared" si="6"/>
        <v>0</v>
      </c>
      <c r="Z48" s="38"/>
      <c r="AA48" s="38"/>
      <c r="AB48" s="38"/>
      <c r="AC48" s="212">
        <f t="shared" si="7"/>
        <v>0</v>
      </c>
      <c r="AD48" s="38"/>
      <c r="AE48" s="38"/>
      <c r="AF48" s="38"/>
      <c r="AG48" s="381">
        <f t="shared" si="8"/>
        <v>0</v>
      </c>
      <c r="AH48" s="163"/>
      <c r="AI48" s="38"/>
      <c r="AJ48" s="38"/>
      <c r="AK48" s="171">
        <f t="shared" si="9"/>
        <v>0</v>
      </c>
      <c r="AL48" s="174">
        <f t="shared" si="10"/>
        <v>0</v>
      </c>
      <c r="AM48" s="459">
        <f t="shared" si="11"/>
        <v>0</v>
      </c>
    </row>
    <row r="49" spans="1:39" x14ac:dyDescent="0.25">
      <c r="A49" s="15">
        <v>38</v>
      </c>
      <c r="B49" s="16" t="s">
        <v>32</v>
      </c>
      <c r="C49" s="17" t="s">
        <v>12</v>
      </c>
      <c r="D49" s="463">
        <f>'Пт День 5 Нед 1'!AM49</f>
        <v>0</v>
      </c>
      <c r="E49" s="463"/>
      <c r="F49" s="38"/>
      <c r="G49" s="144"/>
      <c r="H49" s="144"/>
      <c r="I49" s="144"/>
      <c r="J49" s="38"/>
      <c r="K49" s="38"/>
      <c r="L49" s="38">
        <f t="shared" si="0"/>
        <v>0</v>
      </c>
      <c r="M49" s="38">
        <f t="shared" si="1"/>
        <v>0</v>
      </c>
      <c r="N49" s="363">
        <f t="shared" si="2"/>
        <v>0</v>
      </c>
      <c r="O49" s="38"/>
      <c r="P49" s="144"/>
      <c r="Q49" s="144"/>
      <c r="R49" s="144"/>
      <c r="S49" s="38"/>
      <c r="T49" s="38"/>
      <c r="U49" s="38"/>
      <c r="V49" s="38">
        <f t="shared" si="3"/>
        <v>0</v>
      </c>
      <c r="W49" s="38">
        <f t="shared" si="4"/>
        <v>0</v>
      </c>
      <c r="X49" s="38">
        <f t="shared" si="5"/>
        <v>0</v>
      </c>
      <c r="Y49" s="169">
        <f t="shared" si="6"/>
        <v>0</v>
      </c>
      <c r="Z49" s="38"/>
      <c r="AA49" s="38"/>
      <c r="AB49" s="38"/>
      <c r="AC49" s="212">
        <f t="shared" si="7"/>
        <v>0</v>
      </c>
      <c r="AD49" s="38"/>
      <c r="AE49" s="38"/>
      <c r="AF49" s="38"/>
      <c r="AG49" s="381">
        <f t="shared" si="8"/>
        <v>0</v>
      </c>
      <c r="AH49" s="163"/>
      <c r="AI49" s="38"/>
      <c r="AJ49" s="38"/>
      <c r="AK49" s="171">
        <f t="shared" si="9"/>
        <v>0</v>
      </c>
      <c r="AL49" s="174">
        <f t="shared" si="10"/>
        <v>0</v>
      </c>
      <c r="AM49" s="459">
        <f t="shared" si="11"/>
        <v>0</v>
      </c>
    </row>
    <row r="50" spans="1:39" x14ac:dyDescent="0.25">
      <c r="A50" s="15">
        <v>39</v>
      </c>
      <c r="B50" s="16" t="s">
        <v>33</v>
      </c>
      <c r="C50" s="17" t="s">
        <v>12</v>
      </c>
      <c r="D50" s="463">
        <f>'Пт День 5 Нед 1'!AM50</f>
        <v>0</v>
      </c>
      <c r="E50" s="463"/>
      <c r="F50" s="38"/>
      <c r="G50" s="144"/>
      <c r="H50" s="144"/>
      <c r="I50" s="144"/>
      <c r="J50" s="38"/>
      <c r="K50" s="38"/>
      <c r="L50" s="38">
        <f t="shared" si="0"/>
        <v>0</v>
      </c>
      <c r="M50" s="38">
        <f t="shared" si="1"/>
        <v>0</v>
      </c>
      <c r="N50" s="363">
        <f t="shared" si="2"/>
        <v>0</v>
      </c>
      <c r="O50" s="38"/>
      <c r="P50" s="144"/>
      <c r="Q50" s="144"/>
      <c r="R50" s="144"/>
      <c r="S50" s="38"/>
      <c r="T50" s="38"/>
      <c r="U50" s="38"/>
      <c r="V50" s="38">
        <f t="shared" si="3"/>
        <v>0</v>
      </c>
      <c r="W50" s="38">
        <f t="shared" si="4"/>
        <v>0</v>
      </c>
      <c r="X50" s="38">
        <f t="shared" si="5"/>
        <v>0</v>
      </c>
      <c r="Y50" s="169">
        <f t="shared" si="6"/>
        <v>0</v>
      </c>
      <c r="Z50" s="38"/>
      <c r="AA50" s="38"/>
      <c r="AB50" s="38"/>
      <c r="AC50" s="212">
        <f t="shared" si="7"/>
        <v>0</v>
      </c>
      <c r="AD50" s="38"/>
      <c r="AE50" s="38"/>
      <c r="AF50" s="38"/>
      <c r="AG50" s="381">
        <f t="shared" si="8"/>
        <v>0</v>
      </c>
      <c r="AH50" s="163"/>
      <c r="AI50" s="38"/>
      <c r="AJ50" s="38"/>
      <c r="AK50" s="171">
        <f t="shared" si="9"/>
        <v>0</v>
      </c>
      <c r="AL50" s="174">
        <f t="shared" si="10"/>
        <v>0</v>
      </c>
      <c r="AM50" s="459">
        <f t="shared" si="11"/>
        <v>0</v>
      </c>
    </row>
    <row r="51" spans="1:39" x14ac:dyDescent="0.25">
      <c r="A51" s="15">
        <v>40</v>
      </c>
      <c r="B51" s="16" t="s">
        <v>34</v>
      </c>
      <c r="C51" s="17" t="s">
        <v>12</v>
      </c>
      <c r="D51" s="463">
        <f>'Пт День 5 Нед 1'!AM51</f>
        <v>0</v>
      </c>
      <c r="E51" s="463"/>
      <c r="F51" s="38"/>
      <c r="G51" s="144"/>
      <c r="H51" s="144"/>
      <c r="I51" s="144"/>
      <c r="J51" s="38"/>
      <c r="K51" s="38"/>
      <c r="L51" s="38">
        <f t="shared" si="0"/>
        <v>0</v>
      </c>
      <c r="M51" s="38">
        <f t="shared" si="1"/>
        <v>0</v>
      </c>
      <c r="N51" s="363">
        <f t="shared" si="2"/>
        <v>0</v>
      </c>
      <c r="O51" s="38"/>
      <c r="P51" s="144"/>
      <c r="Q51" s="144"/>
      <c r="R51" s="144"/>
      <c r="S51" s="38"/>
      <c r="T51" s="38"/>
      <c r="U51" s="38"/>
      <c r="V51" s="38">
        <f t="shared" si="3"/>
        <v>0</v>
      </c>
      <c r="W51" s="38">
        <f t="shared" si="4"/>
        <v>0</v>
      </c>
      <c r="X51" s="38">
        <f t="shared" si="5"/>
        <v>0</v>
      </c>
      <c r="Y51" s="169">
        <f t="shared" si="6"/>
        <v>0</v>
      </c>
      <c r="Z51" s="38"/>
      <c r="AA51" s="38"/>
      <c r="AB51" s="38"/>
      <c r="AC51" s="212">
        <f t="shared" si="7"/>
        <v>0</v>
      </c>
      <c r="AD51" s="170">
        <v>0.03</v>
      </c>
      <c r="AE51" s="38"/>
      <c r="AF51" s="38"/>
      <c r="AG51" s="381">
        <f t="shared" si="8"/>
        <v>0</v>
      </c>
      <c r="AH51" s="163"/>
      <c r="AI51" s="38"/>
      <c r="AJ51" s="38"/>
      <c r="AK51" s="171">
        <f t="shared" si="9"/>
        <v>0</v>
      </c>
      <c r="AL51" s="174">
        <f t="shared" si="10"/>
        <v>0</v>
      </c>
      <c r="AM51" s="459">
        <f t="shared" si="11"/>
        <v>0</v>
      </c>
    </row>
    <row r="52" spans="1:39" x14ac:dyDescent="0.25">
      <c r="A52" s="15">
        <v>41</v>
      </c>
      <c r="B52" s="19" t="s">
        <v>35</v>
      </c>
      <c r="C52" s="20" t="s">
        <v>12</v>
      </c>
      <c r="D52" s="463">
        <f>'Пт День 5 Нед 1'!AM52</f>
        <v>0</v>
      </c>
      <c r="E52" s="463"/>
      <c r="F52" s="38"/>
      <c r="G52" s="144"/>
      <c r="H52" s="144"/>
      <c r="I52" s="435">
        <v>5.3999999999999999E-2</v>
      </c>
      <c r="J52" s="38"/>
      <c r="K52" s="38"/>
      <c r="L52" s="38">
        <f t="shared" si="0"/>
        <v>0</v>
      </c>
      <c r="M52" s="38">
        <f t="shared" si="1"/>
        <v>0</v>
      </c>
      <c r="N52" s="363">
        <f t="shared" si="2"/>
        <v>0</v>
      </c>
      <c r="O52" s="38"/>
      <c r="P52" s="144"/>
      <c r="Q52" s="144"/>
      <c r="R52" s="435">
        <v>5.3999999999999999E-2</v>
      </c>
      <c r="S52" s="38"/>
      <c r="T52" s="38"/>
      <c r="U52" s="38"/>
      <c r="V52" s="38">
        <f t="shared" si="3"/>
        <v>0</v>
      </c>
      <c r="W52" s="38">
        <f t="shared" si="4"/>
        <v>0</v>
      </c>
      <c r="X52" s="38">
        <f t="shared" si="5"/>
        <v>0</v>
      </c>
      <c r="Y52" s="169">
        <f t="shared" si="6"/>
        <v>0</v>
      </c>
      <c r="Z52" s="38"/>
      <c r="AA52" s="38"/>
      <c r="AB52" s="38"/>
      <c r="AC52" s="212">
        <f t="shared" si="7"/>
        <v>0</v>
      </c>
      <c r="AD52" s="38"/>
      <c r="AE52" s="38"/>
      <c r="AF52" s="38"/>
      <c r="AG52" s="381">
        <f t="shared" si="8"/>
        <v>0</v>
      </c>
      <c r="AH52" s="163"/>
      <c r="AI52" s="38"/>
      <c r="AJ52" s="38"/>
      <c r="AK52" s="171">
        <f t="shared" si="9"/>
        <v>0</v>
      </c>
      <c r="AL52" s="174">
        <f t="shared" si="10"/>
        <v>0</v>
      </c>
      <c r="AM52" s="459">
        <f t="shared" si="11"/>
        <v>0</v>
      </c>
    </row>
    <row r="53" spans="1:39" x14ac:dyDescent="0.25">
      <c r="A53" s="15">
        <v>42</v>
      </c>
      <c r="B53" s="22" t="s">
        <v>39</v>
      </c>
      <c r="C53" s="23" t="s">
        <v>12</v>
      </c>
      <c r="D53" s="463">
        <f>'Пт День 5 Нед 1'!AM53</f>
        <v>0</v>
      </c>
      <c r="E53" s="464"/>
      <c r="F53" s="38"/>
      <c r="G53" s="144"/>
      <c r="H53" s="144"/>
      <c r="I53" s="144"/>
      <c r="J53" s="38"/>
      <c r="K53" s="38"/>
      <c r="L53" s="38">
        <f t="shared" si="0"/>
        <v>0</v>
      </c>
      <c r="M53" s="38">
        <f t="shared" si="1"/>
        <v>0</v>
      </c>
      <c r="N53" s="363">
        <f t="shared" si="2"/>
        <v>0</v>
      </c>
      <c r="O53" s="38"/>
      <c r="P53" s="144"/>
      <c r="Q53" s="144"/>
      <c r="R53" s="144"/>
      <c r="S53" s="38"/>
      <c r="T53" s="38"/>
      <c r="U53" s="38"/>
      <c r="V53" s="38">
        <f t="shared" si="3"/>
        <v>0</v>
      </c>
      <c r="W53" s="38">
        <f t="shared" si="4"/>
        <v>0</v>
      </c>
      <c r="X53" s="38">
        <f t="shared" si="5"/>
        <v>0</v>
      </c>
      <c r="Y53" s="169">
        <f t="shared" si="6"/>
        <v>0</v>
      </c>
      <c r="Z53" s="38"/>
      <c r="AA53" s="38"/>
      <c r="AB53" s="38"/>
      <c r="AC53" s="212">
        <f t="shared" si="7"/>
        <v>0</v>
      </c>
      <c r="AD53" s="38"/>
      <c r="AE53" s="38"/>
      <c r="AF53" s="38"/>
      <c r="AG53" s="381">
        <f t="shared" si="8"/>
        <v>0</v>
      </c>
      <c r="AH53" s="163"/>
      <c r="AI53" s="38"/>
      <c r="AJ53" s="38"/>
      <c r="AK53" s="171">
        <f t="shared" si="9"/>
        <v>0</v>
      </c>
      <c r="AL53" s="174">
        <f t="shared" si="10"/>
        <v>0</v>
      </c>
      <c r="AM53" s="459">
        <f t="shared" si="11"/>
        <v>0</v>
      </c>
    </row>
    <row r="54" spans="1:39" x14ac:dyDescent="0.25">
      <c r="A54" s="15">
        <v>43</v>
      </c>
      <c r="B54" s="19" t="s">
        <v>189</v>
      </c>
      <c r="C54" s="20" t="s">
        <v>12</v>
      </c>
      <c r="D54" s="463">
        <f>'Пт День 5 Нед 1'!AM54</f>
        <v>0</v>
      </c>
      <c r="E54" s="463"/>
      <c r="F54" s="38"/>
      <c r="G54" s="144"/>
      <c r="H54" s="144"/>
      <c r="I54" s="144"/>
      <c r="J54" s="38"/>
      <c r="K54" s="38"/>
      <c r="L54" s="38">
        <f t="shared" si="0"/>
        <v>0</v>
      </c>
      <c r="M54" s="38">
        <f t="shared" si="1"/>
        <v>0</v>
      </c>
      <c r="N54" s="363">
        <f t="shared" si="2"/>
        <v>0</v>
      </c>
      <c r="O54" s="38"/>
      <c r="P54" s="144"/>
      <c r="Q54" s="144"/>
      <c r="R54" s="144"/>
      <c r="S54" s="38"/>
      <c r="T54" s="38"/>
      <c r="U54" s="38"/>
      <c r="V54" s="38">
        <f t="shared" si="3"/>
        <v>0</v>
      </c>
      <c r="W54" s="38">
        <f t="shared" si="4"/>
        <v>0</v>
      </c>
      <c r="X54" s="38">
        <f t="shared" si="5"/>
        <v>0</v>
      </c>
      <c r="Y54" s="169">
        <f t="shared" si="6"/>
        <v>0</v>
      </c>
      <c r="Z54" s="38"/>
      <c r="AA54" s="38"/>
      <c r="AB54" s="38"/>
      <c r="AC54" s="212">
        <f t="shared" si="7"/>
        <v>0</v>
      </c>
      <c r="AD54" s="38"/>
      <c r="AE54" s="38"/>
      <c r="AF54" s="38"/>
      <c r="AG54" s="381">
        <f t="shared" si="8"/>
        <v>0</v>
      </c>
      <c r="AH54" s="163"/>
      <c r="AI54" s="38"/>
      <c r="AJ54" s="38"/>
      <c r="AK54" s="171">
        <f t="shared" si="9"/>
        <v>0</v>
      </c>
      <c r="AL54" s="174">
        <f t="shared" si="10"/>
        <v>0</v>
      </c>
      <c r="AM54" s="459">
        <f t="shared" si="11"/>
        <v>0</v>
      </c>
    </row>
    <row r="55" spans="1:39" x14ac:dyDescent="0.25">
      <c r="A55" s="15">
        <v>44</v>
      </c>
      <c r="B55" s="16" t="s">
        <v>36</v>
      </c>
      <c r="C55" s="17" t="s">
        <v>12</v>
      </c>
      <c r="D55" s="463">
        <f>'Пт День 5 Нед 1'!AM55</f>
        <v>0</v>
      </c>
      <c r="E55" s="463"/>
      <c r="F55" s="38"/>
      <c r="G55" s="144"/>
      <c r="H55" s="144"/>
      <c r="I55" s="144"/>
      <c r="J55" s="38"/>
      <c r="K55" s="38"/>
      <c r="L55" s="38">
        <f t="shared" si="0"/>
        <v>0</v>
      </c>
      <c r="M55" s="38">
        <f t="shared" si="1"/>
        <v>0</v>
      </c>
      <c r="N55" s="363">
        <f t="shared" si="2"/>
        <v>0</v>
      </c>
      <c r="O55" s="38"/>
      <c r="P55" s="144"/>
      <c r="Q55" s="144"/>
      <c r="R55" s="144"/>
      <c r="S55" s="38"/>
      <c r="T55" s="38"/>
      <c r="U55" s="38"/>
      <c r="V55" s="38">
        <f t="shared" si="3"/>
        <v>0</v>
      </c>
      <c r="W55" s="38">
        <f t="shared" si="4"/>
        <v>0</v>
      </c>
      <c r="X55" s="38">
        <f t="shared" si="5"/>
        <v>0</v>
      </c>
      <c r="Y55" s="169">
        <f t="shared" si="6"/>
        <v>0</v>
      </c>
      <c r="Z55" s="38"/>
      <c r="AA55" s="38"/>
      <c r="AB55" s="38"/>
      <c r="AC55" s="212">
        <f t="shared" si="7"/>
        <v>0</v>
      </c>
      <c r="AD55" s="38"/>
      <c r="AE55" s="38"/>
      <c r="AF55" s="38"/>
      <c r="AG55" s="381">
        <f t="shared" si="8"/>
        <v>0</v>
      </c>
      <c r="AH55" s="163"/>
      <c r="AI55" s="38"/>
      <c r="AJ55" s="38"/>
      <c r="AK55" s="171">
        <f t="shared" si="9"/>
        <v>0</v>
      </c>
      <c r="AL55" s="174">
        <f t="shared" si="10"/>
        <v>0</v>
      </c>
      <c r="AM55" s="459">
        <f t="shared" si="11"/>
        <v>0</v>
      </c>
    </row>
    <row r="56" spans="1:39" x14ac:dyDescent="0.25">
      <c r="A56" s="15">
        <v>45</v>
      </c>
      <c r="B56" s="16" t="s">
        <v>37</v>
      </c>
      <c r="C56" s="17" t="s">
        <v>12</v>
      </c>
      <c r="D56" s="463">
        <f>'Пт День 5 Нед 1'!AM56</f>
        <v>0</v>
      </c>
      <c r="E56" s="463"/>
      <c r="F56" s="38">
        <v>1.2999999999999999E-3</v>
      </c>
      <c r="G56" s="144"/>
      <c r="H56" s="144"/>
      <c r="I56" s="144"/>
      <c r="J56" s="38">
        <v>0.01</v>
      </c>
      <c r="K56" s="38"/>
      <c r="L56" s="38">
        <f t="shared" si="0"/>
        <v>0</v>
      </c>
      <c r="M56" s="38">
        <f t="shared" si="1"/>
        <v>0</v>
      </c>
      <c r="N56" s="363">
        <f t="shared" si="2"/>
        <v>0</v>
      </c>
      <c r="O56" s="434">
        <v>1.6000000000000001E-3</v>
      </c>
      <c r="P56" s="144"/>
      <c r="Q56" s="144"/>
      <c r="R56" s="144"/>
      <c r="S56" s="38">
        <v>0.01</v>
      </c>
      <c r="T56" s="38"/>
      <c r="U56" s="38"/>
      <c r="V56" s="38">
        <f t="shared" si="3"/>
        <v>0</v>
      </c>
      <c r="W56" s="38">
        <f t="shared" si="4"/>
        <v>0</v>
      </c>
      <c r="X56" s="38">
        <f t="shared" si="5"/>
        <v>0</v>
      </c>
      <c r="Y56" s="169">
        <f t="shared" si="6"/>
        <v>0</v>
      </c>
      <c r="Z56" s="38"/>
      <c r="AA56" s="212">
        <v>0.01</v>
      </c>
      <c r="AB56" s="38"/>
      <c r="AC56" s="212">
        <f t="shared" si="7"/>
        <v>0</v>
      </c>
      <c r="AD56" s="170">
        <v>8.0000000000000004E-4</v>
      </c>
      <c r="AE56" s="170">
        <v>0.01</v>
      </c>
      <c r="AF56" s="38"/>
      <c r="AG56" s="381">
        <f t="shared" si="8"/>
        <v>0</v>
      </c>
      <c r="AH56" s="231">
        <v>2.5000000000000001E-3</v>
      </c>
      <c r="AI56" s="171">
        <v>0.01</v>
      </c>
      <c r="AJ56" s="38"/>
      <c r="AK56" s="171">
        <f t="shared" si="9"/>
        <v>0</v>
      </c>
      <c r="AL56" s="174">
        <f t="shared" si="10"/>
        <v>0</v>
      </c>
      <c r="AM56" s="459">
        <f t="shared" si="11"/>
        <v>0</v>
      </c>
    </row>
    <row r="57" spans="1:39" x14ac:dyDescent="0.25">
      <c r="A57" s="15">
        <v>46</v>
      </c>
      <c r="B57" s="16" t="s">
        <v>38</v>
      </c>
      <c r="C57" s="17" t="s">
        <v>12</v>
      </c>
      <c r="D57" s="463">
        <f>'Пт День 5 Нед 1'!AM57</f>
        <v>0</v>
      </c>
      <c r="E57" s="463"/>
      <c r="F57" s="38">
        <v>4.0000000000000002E-4</v>
      </c>
      <c r="G57" s="435">
        <v>5.9999999999999995E-4</v>
      </c>
      <c r="H57" s="144"/>
      <c r="I57" s="435">
        <v>5.0000000000000001E-4</v>
      </c>
      <c r="J57" s="38"/>
      <c r="K57" s="38"/>
      <c r="L57" s="38">
        <f t="shared" si="0"/>
        <v>0</v>
      </c>
      <c r="M57" s="38">
        <f t="shared" si="1"/>
        <v>0</v>
      </c>
      <c r="N57" s="363">
        <f t="shared" si="2"/>
        <v>0</v>
      </c>
      <c r="O57" s="38">
        <v>5.0000000000000001E-4</v>
      </c>
      <c r="P57" s="435">
        <v>5.9999999999999995E-4</v>
      </c>
      <c r="Q57" s="144"/>
      <c r="R57" s="435">
        <v>5.0000000000000001E-4</v>
      </c>
      <c r="S57" s="38"/>
      <c r="T57" s="38"/>
      <c r="U57" s="38"/>
      <c r="V57" s="38">
        <f t="shared" si="3"/>
        <v>0</v>
      </c>
      <c r="W57" s="38">
        <f t="shared" si="4"/>
        <v>0</v>
      </c>
      <c r="X57" s="38">
        <f t="shared" si="5"/>
        <v>0</v>
      </c>
      <c r="Y57" s="169">
        <f t="shared" si="6"/>
        <v>0</v>
      </c>
      <c r="Z57" s="38"/>
      <c r="AA57" s="38"/>
      <c r="AB57" s="38"/>
      <c r="AC57" s="212">
        <f t="shared" si="7"/>
        <v>0</v>
      </c>
      <c r="AD57" s="170">
        <v>4.0000000000000002E-4</v>
      </c>
      <c r="AE57" s="38"/>
      <c r="AF57" s="38"/>
      <c r="AG57" s="381">
        <f t="shared" si="8"/>
        <v>0</v>
      </c>
      <c r="AH57" s="231">
        <v>1.1000000000000001E-3</v>
      </c>
      <c r="AI57" s="38"/>
      <c r="AJ57" s="38"/>
      <c r="AK57" s="171">
        <f t="shared" si="9"/>
        <v>0</v>
      </c>
      <c r="AL57" s="174">
        <f t="shared" si="10"/>
        <v>0</v>
      </c>
      <c r="AM57" s="459">
        <f t="shared" si="11"/>
        <v>0</v>
      </c>
    </row>
    <row r="58" spans="1:39" x14ac:dyDescent="0.25">
      <c r="A58" s="15">
        <v>47</v>
      </c>
      <c r="B58" s="16" t="s">
        <v>14</v>
      </c>
      <c r="C58" s="17" t="s">
        <v>12</v>
      </c>
      <c r="D58" s="463">
        <f>'Пт День 5 Нед 1'!AM58</f>
        <v>0</v>
      </c>
      <c r="E58" s="463"/>
      <c r="F58" s="38"/>
      <c r="G58" s="435">
        <v>8.9999999999999993E-3</v>
      </c>
      <c r="H58" s="144"/>
      <c r="I58" s="144"/>
      <c r="J58" s="38"/>
      <c r="K58" s="38"/>
      <c r="L58" s="38">
        <f t="shared" si="0"/>
        <v>0</v>
      </c>
      <c r="M58" s="38">
        <f t="shared" si="1"/>
        <v>0</v>
      </c>
      <c r="N58" s="363">
        <f t="shared" si="2"/>
        <v>0</v>
      </c>
      <c r="O58" s="38"/>
      <c r="P58" s="435">
        <v>8.9999999999999993E-3</v>
      </c>
      <c r="Q58" s="144"/>
      <c r="R58" s="144"/>
      <c r="S58" s="38"/>
      <c r="T58" s="38"/>
      <c r="U58" s="38"/>
      <c r="V58" s="38">
        <f t="shared" si="3"/>
        <v>0</v>
      </c>
      <c r="W58" s="38">
        <f t="shared" si="4"/>
        <v>0</v>
      </c>
      <c r="X58" s="38">
        <f t="shared" si="5"/>
        <v>0</v>
      </c>
      <c r="Y58" s="169">
        <f t="shared" si="6"/>
        <v>0</v>
      </c>
      <c r="Z58" s="38"/>
      <c r="AA58" s="38"/>
      <c r="AB58" s="38"/>
      <c r="AC58" s="212">
        <f t="shared" si="7"/>
        <v>0</v>
      </c>
      <c r="AD58" s="38"/>
      <c r="AE58" s="38"/>
      <c r="AF58" s="38"/>
      <c r="AG58" s="381">
        <f t="shared" si="8"/>
        <v>0</v>
      </c>
      <c r="AH58" s="163"/>
      <c r="AI58" s="38"/>
      <c r="AJ58" s="38"/>
      <c r="AK58" s="171">
        <f t="shared" si="9"/>
        <v>0</v>
      </c>
      <c r="AL58" s="174">
        <f t="shared" si="10"/>
        <v>0</v>
      </c>
      <c r="AM58" s="459">
        <f t="shared" si="11"/>
        <v>0</v>
      </c>
    </row>
    <row r="59" spans="1:39" x14ac:dyDescent="0.25">
      <c r="A59" s="15">
        <v>48</v>
      </c>
      <c r="B59" s="22" t="s">
        <v>190</v>
      </c>
      <c r="C59" s="17" t="s">
        <v>12</v>
      </c>
      <c r="D59" s="463">
        <f>'Пт День 5 Нед 1'!AM59</f>
        <v>0</v>
      </c>
      <c r="E59" s="463"/>
      <c r="F59" s="38"/>
      <c r="G59" s="144"/>
      <c r="H59" s="144"/>
      <c r="I59" s="144"/>
      <c r="J59" s="38"/>
      <c r="K59" s="38"/>
      <c r="L59" s="38">
        <f t="shared" si="0"/>
        <v>0</v>
      </c>
      <c r="M59" s="38">
        <f t="shared" si="1"/>
        <v>0</v>
      </c>
      <c r="N59" s="363">
        <f t="shared" si="2"/>
        <v>0</v>
      </c>
      <c r="O59" s="38"/>
      <c r="P59" s="144"/>
      <c r="Q59" s="144"/>
      <c r="R59" s="144"/>
      <c r="S59" s="38"/>
      <c r="T59" s="38"/>
      <c r="U59" s="38"/>
      <c r="V59" s="38">
        <f t="shared" si="3"/>
        <v>0</v>
      </c>
      <c r="W59" s="38">
        <f t="shared" si="4"/>
        <v>0</v>
      </c>
      <c r="X59" s="38">
        <f t="shared" si="5"/>
        <v>0</v>
      </c>
      <c r="Y59" s="169">
        <f t="shared" si="6"/>
        <v>0</v>
      </c>
      <c r="Z59" s="38"/>
      <c r="AA59" s="38"/>
      <c r="AB59" s="38"/>
      <c r="AC59" s="212">
        <f t="shared" si="7"/>
        <v>0</v>
      </c>
      <c r="AD59" s="38"/>
      <c r="AE59" s="38"/>
      <c r="AF59" s="38"/>
      <c r="AG59" s="381">
        <f t="shared" si="8"/>
        <v>0</v>
      </c>
      <c r="AH59" s="163"/>
      <c r="AI59" s="38"/>
      <c r="AJ59" s="38"/>
      <c r="AK59" s="171">
        <f t="shared" si="9"/>
        <v>0</v>
      </c>
      <c r="AL59" s="174">
        <f t="shared" si="10"/>
        <v>0</v>
      </c>
      <c r="AM59" s="459">
        <f t="shared" si="11"/>
        <v>0</v>
      </c>
    </row>
    <row r="60" spans="1:39" x14ac:dyDescent="0.25">
      <c r="A60" s="15">
        <v>49</v>
      </c>
      <c r="B60" s="22" t="s">
        <v>191</v>
      </c>
      <c r="C60" s="17" t="s">
        <v>12</v>
      </c>
      <c r="D60" s="463">
        <f>'Пт День 5 Нед 1'!AM60</f>
        <v>0</v>
      </c>
      <c r="E60" s="463"/>
      <c r="F60" s="38"/>
      <c r="G60" s="144"/>
      <c r="H60" s="144"/>
      <c r="I60" s="144"/>
      <c r="J60" s="38"/>
      <c r="K60" s="38"/>
      <c r="L60" s="38">
        <f t="shared" si="0"/>
        <v>0</v>
      </c>
      <c r="M60" s="38">
        <f t="shared" si="1"/>
        <v>0</v>
      </c>
      <c r="N60" s="363">
        <f t="shared" si="2"/>
        <v>0</v>
      </c>
      <c r="O60" s="38"/>
      <c r="P60" s="144"/>
      <c r="Q60" s="144"/>
      <c r="R60" s="144"/>
      <c r="S60" s="38"/>
      <c r="T60" s="38"/>
      <c r="U60" s="38"/>
      <c r="V60" s="38">
        <f t="shared" si="3"/>
        <v>0</v>
      </c>
      <c r="W60" s="38">
        <f t="shared" si="4"/>
        <v>0</v>
      </c>
      <c r="X60" s="38">
        <f t="shared" si="5"/>
        <v>0</v>
      </c>
      <c r="Y60" s="169">
        <f t="shared" si="6"/>
        <v>0</v>
      </c>
      <c r="Z60" s="38"/>
      <c r="AA60" s="38"/>
      <c r="AB60" s="38"/>
      <c r="AC60" s="212">
        <f t="shared" si="7"/>
        <v>0</v>
      </c>
      <c r="AD60" s="38"/>
      <c r="AE60" s="38"/>
      <c r="AF60" s="38"/>
      <c r="AG60" s="381">
        <f t="shared" si="8"/>
        <v>0</v>
      </c>
      <c r="AH60" s="163"/>
      <c r="AI60" s="38"/>
      <c r="AJ60" s="38"/>
      <c r="AK60" s="171">
        <f t="shared" si="9"/>
        <v>0</v>
      </c>
      <c r="AL60" s="174">
        <f t="shared" si="10"/>
        <v>0</v>
      </c>
      <c r="AM60" s="459">
        <f t="shared" si="11"/>
        <v>0</v>
      </c>
    </row>
    <row r="61" spans="1:39" x14ac:dyDescent="0.25">
      <c r="A61" s="6"/>
      <c r="B61" s="64" t="s">
        <v>51</v>
      </c>
      <c r="C61" s="7"/>
      <c r="D61" s="463">
        <f>'Пт День 5 Нед 1'!AM61</f>
        <v>0</v>
      </c>
      <c r="E61" s="7"/>
      <c r="F61" s="38"/>
      <c r="G61" s="144"/>
      <c r="H61" s="144"/>
      <c r="I61" s="144"/>
      <c r="J61" s="38"/>
      <c r="K61" s="38"/>
      <c r="L61" s="38">
        <f t="shared" si="0"/>
        <v>0</v>
      </c>
      <c r="M61" s="38">
        <f t="shared" si="1"/>
        <v>0</v>
      </c>
      <c r="N61" s="363">
        <f t="shared" si="2"/>
        <v>0</v>
      </c>
      <c r="O61" s="38"/>
      <c r="P61" s="144"/>
      <c r="Q61" s="144"/>
      <c r="R61" s="144"/>
      <c r="S61" s="38"/>
      <c r="T61" s="38"/>
      <c r="U61" s="38"/>
      <c r="V61" s="38">
        <f t="shared" si="3"/>
        <v>0</v>
      </c>
      <c r="W61" s="38">
        <f t="shared" si="4"/>
        <v>0</v>
      </c>
      <c r="X61" s="38">
        <f t="shared" si="5"/>
        <v>0</v>
      </c>
      <c r="Y61" s="169">
        <f t="shared" si="6"/>
        <v>0</v>
      </c>
      <c r="Z61" s="38"/>
      <c r="AA61" s="38"/>
      <c r="AB61" s="38"/>
      <c r="AC61" s="212">
        <f t="shared" si="7"/>
        <v>0</v>
      </c>
      <c r="AD61" s="38"/>
      <c r="AE61" s="38"/>
      <c r="AF61" s="38"/>
      <c r="AG61" s="381">
        <f t="shared" si="8"/>
        <v>0</v>
      </c>
      <c r="AH61" s="163"/>
      <c r="AI61" s="38"/>
      <c r="AJ61" s="38"/>
      <c r="AK61" s="171">
        <f t="shared" si="9"/>
        <v>0</v>
      </c>
      <c r="AL61" s="174">
        <f t="shared" si="10"/>
        <v>0</v>
      </c>
      <c r="AM61" s="459">
        <f t="shared" si="11"/>
        <v>0</v>
      </c>
    </row>
    <row r="62" spans="1:39" x14ac:dyDescent="0.25">
      <c r="A62" s="67">
        <v>50</v>
      </c>
      <c r="B62" s="19" t="s">
        <v>52</v>
      </c>
      <c r="C62" s="20" t="s">
        <v>12</v>
      </c>
      <c r="D62" s="463">
        <f>'Пт День 5 Нед 1'!AM62</f>
        <v>0</v>
      </c>
      <c r="E62" s="463"/>
      <c r="F62" s="38"/>
      <c r="G62" s="144"/>
      <c r="H62" s="144"/>
      <c r="I62" s="144"/>
      <c r="J62" s="38"/>
      <c r="K62" s="38"/>
      <c r="L62" s="38">
        <f t="shared" si="0"/>
        <v>0</v>
      </c>
      <c r="M62" s="38">
        <f t="shared" si="1"/>
        <v>0</v>
      </c>
      <c r="N62" s="363">
        <f t="shared" si="2"/>
        <v>0</v>
      </c>
      <c r="O62" s="38"/>
      <c r="P62" s="144"/>
      <c r="Q62" s="144"/>
      <c r="R62" s="144"/>
      <c r="S62" s="38"/>
      <c r="T62" s="38"/>
      <c r="U62" s="38"/>
      <c r="V62" s="38">
        <f t="shared" si="3"/>
        <v>0</v>
      </c>
      <c r="W62" s="38">
        <f t="shared" si="4"/>
        <v>0</v>
      </c>
      <c r="X62" s="38">
        <f t="shared" si="5"/>
        <v>0</v>
      </c>
      <c r="Y62" s="169">
        <f t="shared" si="6"/>
        <v>0</v>
      </c>
      <c r="Z62" s="38"/>
      <c r="AA62" s="38"/>
      <c r="AB62" s="38"/>
      <c r="AC62" s="212">
        <f t="shared" si="7"/>
        <v>0</v>
      </c>
      <c r="AD62" s="38"/>
      <c r="AE62" s="38"/>
      <c r="AF62" s="38"/>
      <c r="AG62" s="381">
        <f t="shared" si="8"/>
        <v>0</v>
      </c>
      <c r="AH62" s="163"/>
      <c r="AI62" s="38"/>
      <c r="AJ62" s="38"/>
      <c r="AK62" s="171">
        <f t="shared" si="9"/>
        <v>0</v>
      </c>
      <c r="AL62" s="174">
        <f t="shared" si="10"/>
        <v>0</v>
      </c>
      <c r="AM62" s="459">
        <f t="shared" si="11"/>
        <v>0</v>
      </c>
    </row>
    <row r="63" spans="1:39" x14ac:dyDescent="0.25">
      <c r="A63" s="67">
        <v>51</v>
      </c>
      <c r="B63" s="19" t="s">
        <v>192</v>
      </c>
      <c r="C63" s="20" t="s">
        <v>12</v>
      </c>
      <c r="D63" s="463">
        <f>'Пт День 5 Нед 1'!AM63</f>
        <v>0</v>
      </c>
      <c r="E63" s="463"/>
      <c r="F63" s="38"/>
      <c r="G63" s="144"/>
      <c r="H63" s="144"/>
      <c r="I63" s="144"/>
      <c r="J63" s="38"/>
      <c r="K63" s="38"/>
      <c r="L63" s="38">
        <f t="shared" si="0"/>
        <v>0</v>
      </c>
      <c r="M63" s="38">
        <f t="shared" si="1"/>
        <v>0</v>
      </c>
      <c r="N63" s="363">
        <f t="shared" si="2"/>
        <v>0</v>
      </c>
      <c r="O63" s="38"/>
      <c r="P63" s="144"/>
      <c r="Q63" s="144"/>
      <c r="R63" s="144"/>
      <c r="S63" s="38"/>
      <c r="T63" s="38"/>
      <c r="U63" s="38"/>
      <c r="V63" s="38">
        <f t="shared" si="3"/>
        <v>0</v>
      </c>
      <c r="W63" s="38">
        <f t="shared" si="4"/>
        <v>0</v>
      </c>
      <c r="X63" s="38">
        <f t="shared" si="5"/>
        <v>0</v>
      </c>
      <c r="Y63" s="169">
        <f t="shared" si="6"/>
        <v>0</v>
      </c>
      <c r="Z63" s="38"/>
      <c r="AA63" s="38"/>
      <c r="AB63" s="38"/>
      <c r="AC63" s="212">
        <f t="shared" si="7"/>
        <v>0</v>
      </c>
      <c r="AD63" s="38"/>
      <c r="AE63" s="38"/>
      <c r="AF63" s="38"/>
      <c r="AG63" s="381">
        <f t="shared" si="8"/>
        <v>0</v>
      </c>
      <c r="AH63" s="163"/>
      <c r="AI63" s="38"/>
      <c r="AJ63" s="38"/>
      <c r="AK63" s="171">
        <f t="shared" si="9"/>
        <v>0</v>
      </c>
      <c r="AL63" s="174">
        <f t="shared" si="10"/>
        <v>0</v>
      </c>
      <c r="AM63" s="459">
        <f t="shared" si="11"/>
        <v>0</v>
      </c>
    </row>
    <row r="64" spans="1:39" x14ac:dyDescent="0.25">
      <c r="A64" s="67">
        <v>52</v>
      </c>
      <c r="B64" s="19" t="s">
        <v>102</v>
      </c>
      <c r="C64" s="20" t="s">
        <v>12</v>
      </c>
      <c r="D64" s="463">
        <f>'Пт День 5 Нед 1'!AM64</f>
        <v>0</v>
      </c>
      <c r="E64" s="463"/>
      <c r="F64" s="38"/>
      <c r="G64" s="144"/>
      <c r="H64" s="144"/>
      <c r="I64" s="144"/>
      <c r="J64" s="38"/>
      <c r="K64" s="38"/>
      <c r="L64" s="38">
        <f t="shared" si="0"/>
        <v>0</v>
      </c>
      <c r="M64" s="38">
        <f t="shared" si="1"/>
        <v>0</v>
      </c>
      <c r="N64" s="363">
        <f t="shared" si="2"/>
        <v>0</v>
      </c>
      <c r="O64" s="38"/>
      <c r="P64" s="144"/>
      <c r="Q64" s="144"/>
      <c r="R64" s="144"/>
      <c r="S64" s="38"/>
      <c r="T64" s="38"/>
      <c r="U64" s="38"/>
      <c r="V64" s="38">
        <f t="shared" si="3"/>
        <v>0</v>
      </c>
      <c r="W64" s="38">
        <f t="shared" si="4"/>
        <v>0</v>
      </c>
      <c r="X64" s="38">
        <f t="shared" si="5"/>
        <v>0</v>
      </c>
      <c r="Y64" s="169">
        <f t="shared" si="6"/>
        <v>0</v>
      </c>
      <c r="Z64" s="38"/>
      <c r="AA64" s="38"/>
      <c r="AB64" s="38"/>
      <c r="AC64" s="212">
        <f t="shared" si="7"/>
        <v>0</v>
      </c>
      <c r="AD64" s="38"/>
      <c r="AE64" s="38"/>
      <c r="AF64" s="38"/>
      <c r="AG64" s="381">
        <f t="shared" si="8"/>
        <v>0</v>
      </c>
      <c r="AH64" s="163"/>
      <c r="AI64" s="38"/>
      <c r="AJ64" s="38"/>
      <c r="AK64" s="171">
        <f t="shared" si="9"/>
        <v>0</v>
      </c>
      <c r="AL64" s="174">
        <f t="shared" si="10"/>
        <v>0</v>
      </c>
      <c r="AM64" s="459">
        <f t="shared" si="11"/>
        <v>0</v>
      </c>
    </row>
    <row r="65" spans="1:39" x14ac:dyDescent="0.25">
      <c r="A65" s="67">
        <v>53</v>
      </c>
      <c r="B65" s="19" t="s">
        <v>219</v>
      </c>
      <c r="C65" s="20" t="s">
        <v>12</v>
      </c>
      <c r="D65" s="463">
        <f>'Пт День 5 Нед 1'!AM65</f>
        <v>0</v>
      </c>
      <c r="E65" s="463"/>
      <c r="F65" s="38"/>
      <c r="G65" s="144"/>
      <c r="H65" s="144"/>
      <c r="I65" s="144"/>
      <c r="J65" s="38"/>
      <c r="K65" s="38"/>
      <c r="L65" s="38">
        <f t="shared" si="0"/>
        <v>0</v>
      </c>
      <c r="M65" s="38">
        <f t="shared" si="1"/>
        <v>0</v>
      </c>
      <c r="N65" s="363">
        <f t="shared" si="2"/>
        <v>0</v>
      </c>
      <c r="O65" s="38"/>
      <c r="P65" s="144"/>
      <c r="Q65" s="144"/>
      <c r="R65" s="144"/>
      <c r="S65" s="38"/>
      <c r="T65" s="38"/>
      <c r="U65" s="38"/>
      <c r="V65" s="38">
        <f t="shared" si="3"/>
        <v>0</v>
      </c>
      <c r="W65" s="38">
        <f t="shared" si="4"/>
        <v>0</v>
      </c>
      <c r="X65" s="38">
        <f t="shared" si="5"/>
        <v>0</v>
      </c>
      <c r="Y65" s="169">
        <f t="shared" si="6"/>
        <v>0</v>
      </c>
      <c r="Z65" s="38"/>
      <c r="AA65" s="38"/>
      <c r="AB65" s="38"/>
      <c r="AC65" s="212">
        <f t="shared" si="7"/>
        <v>0</v>
      </c>
      <c r="AD65" s="38"/>
      <c r="AE65" s="38"/>
      <c r="AF65" s="38"/>
      <c r="AG65" s="381">
        <f t="shared" si="8"/>
        <v>0</v>
      </c>
      <c r="AH65" s="163"/>
      <c r="AI65" s="38"/>
      <c r="AJ65" s="38"/>
      <c r="AK65" s="171">
        <f t="shared" si="9"/>
        <v>0</v>
      </c>
      <c r="AL65" s="174">
        <f t="shared" si="10"/>
        <v>0</v>
      </c>
      <c r="AM65" s="459">
        <f t="shared" si="11"/>
        <v>0</v>
      </c>
    </row>
    <row r="66" spans="1:39" x14ac:dyDescent="0.25">
      <c r="A66" s="67">
        <v>54</v>
      </c>
      <c r="B66" s="16" t="s">
        <v>92</v>
      </c>
      <c r="C66" s="25" t="s">
        <v>12</v>
      </c>
      <c r="D66" s="463">
        <f>'Пт День 5 Нед 1'!AM66</f>
        <v>0</v>
      </c>
      <c r="E66" s="465"/>
      <c r="F66" s="38"/>
      <c r="G66" s="144"/>
      <c r="H66" s="144"/>
      <c r="I66" s="144"/>
      <c r="J66" s="38"/>
      <c r="K66" s="38"/>
      <c r="L66" s="38">
        <f t="shared" si="0"/>
        <v>0</v>
      </c>
      <c r="M66" s="38">
        <f t="shared" si="1"/>
        <v>0</v>
      </c>
      <c r="N66" s="363">
        <f t="shared" si="2"/>
        <v>0</v>
      </c>
      <c r="O66" s="38"/>
      <c r="P66" s="144"/>
      <c r="Q66" s="144"/>
      <c r="R66" s="144"/>
      <c r="S66" s="38"/>
      <c r="T66" s="38"/>
      <c r="U66" s="38"/>
      <c r="V66" s="38">
        <f t="shared" si="3"/>
        <v>0</v>
      </c>
      <c r="W66" s="38">
        <f t="shared" si="4"/>
        <v>0</v>
      </c>
      <c r="X66" s="38">
        <f t="shared" si="5"/>
        <v>0</v>
      </c>
      <c r="Y66" s="169">
        <f t="shared" si="6"/>
        <v>0</v>
      </c>
      <c r="Z66" s="38"/>
      <c r="AA66" s="38"/>
      <c r="AB66" s="38"/>
      <c r="AC66" s="212">
        <f t="shared" si="7"/>
        <v>0</v>
      </c>
      <c r="AD66" s="38"/>
      <c r="AE66" s="38"/>
      <c r="AF66" s="38"/>
      <c r="AG66" s="381">
        <f t="shared" si="8"/>
        <v>0</v>
      </c>
      <c r="AH66" s="163"/>
      <c r="AI66" s="38"/>
      <c r="AJ66" s="38"/>
      <c r="AK66" s="171">
        <f t="shared" si="9"/>
        <v>0</v>
      </c>
      <c r="AL66" s="174">
        <f t="shared" si="10"/>
        <v>0</v>
      </c>
      <c r="AM66" s="459">
        <f t="shared" si="11"/>
        <v>0</v>
      </c>
    </row>
    <row r="67" spans="1:39" x14ac:dyDescent="0.25">
      <c r="A67" s="67">
        <v>55</v>
      </c>
      <c r="B67" s="350" t="s">
        <v>123</v>
      </c>
      <c r="C67" s="55" t="s">
        <v>12</v>
      </c>
      <c r="D67" s="463">
        <f>'Пт День 5 Нед 1'!AM67</f>
        <v>0</v>
      </c>
      <c r="E67" s="475"/>
      <c r="F67" s="434"/>
      <c r="G67" s="144"/>
      <c r="H67" s="144"/>
      <c r="I67" s="144"/>
      <c r="J67" s="38"/>
      <c r="K67" s="38"/>
      <c r="L67" s="38">
        <f t="shared" si="0"/>
        <v>0</v>
      </c>
      <c r="M67" s="38">
        <f t="shared" si="1"/>
        <v>0</v>
      </c>
      <c r="N67" s="363">
        <f t="shared" si="2"/>
        <v>0</v>
      </c>
      <c r="O67" s="434"/>
      <c r="P67" s="144"/>
      <c r="Q67" s="144"/>
      <c r="R67" s="144"/>
      <c r="S67" s="38"/>
      <c r="T67" s="38"/>
      <c r="U67" s="38"/>
      <c r="V67" s="38">
        <f t="shared" si="3"/>
        <v>0</v>
      </c>
      <c r="W67" s="38">
        <f t="shared" si="4"/>
        <v>0</v>
      </c>
      <c r="X67" s="38">
        <f t="shared" si="5"/>
        <v>0</v>
      </c>
      <c r="Y67" s="169">
        <f t="shared" si="6"/>
        <v>0</v>
      </c>
      <c r="Z67" s="38"/>
      <c r="AA67" s="38"/>
      <c r="AB67" s="38"/>
      <c r="AC67" s="212">
        <f t="shared" si="7"/>
        <v>0</v>
      </c>
      <c r="AD67" s="38"/>
      <c r="AE67" s="38"/>
      <c r="AF67" s="38"/>
      <c r="AG67" s="381">
        <f t="shared" si="8"/>
        <v>0</v>
      </c>
      <c r="AH67" s="163"/>
      <c r="AI67" s="38"/>
      <c r="AJ67" s="38"/>
      <c r="AK67" s="171">
        <f t="shared" si="9"/>
        <v>0</v>
      </c>
      <c r="AL67" s="174">
        <f t="shared" si="10"/>
        <v>0</v>
      </c>
      <c r="AM67" s="459">
        <f t="shared" si="11"/>
        <v>0</v>
      </c>
    </row>
    <row r="68" spans="1:39" x14ac:dyDescent="0.25">
      <c r="A68" s="67">
        <v>56</v>
      </c>
      <c r="B68" s="19" t="s">
        <v>53</v>
      </c>
      <c r="C68" s="20" t="s">
        <v>12</v>
      </c>
      <c r="D68" s="463">
        <f>'Пт День 5 Нед 1'!AM68</f>
        <v>0</v>
      </c>
      <c r="E68" s="463"/>
      <c r="F68" s="38"/>
      <c r="G68" s="144"/>
      <c r="H68" s="144"/>
      <c r="I68" s="144"/>
      <c r="J68" s="38"/>
      <c r="K68" s="38"/>
      <c r="L68" s="38">
        <f t="shared" si="0"/>
        <v>0</v>
      </c>
      <c r="M68" s="38">
        <f t="shared" si="1"/>
        <v>0</v>
      </c>
      <c r="N68" s="363">
        <f t="shared" si="2"/>
        <v>0</v>
      </c>
      <c r="O68" s="38"/>
      <c r="P68" s="144"/>
      <c r="Q68" s="144"/>
      <c r="R68" s="144"/>
      <c r="S68" s="38"/>
      <c r="T68" s="38"/>
      <c r="U68" s="38"/>
      <c r="V68" s="38">
        <f t="shared" si="3"/>
        <v>0</v>
      </c>
      <c r="W68" s="38">
        <f t="shared" si="4"/>
        <v>0</v>
      </c>
      <c r="X68" s="38">
        <f t="shared" si="5"/>
        <v>0</v>
      </c>
      <c r="Y68" s="169">
        <f t="shared" si="6"/>
        <v>0</v>
      </c>
      <c r="Z68" s="38"/>
      <c r="AA68" s="38"/>
      <c r="AB68" s="38"/>
      <c r="AC68" s="212">
        <f t="shared" si="7"/>
        <v>0</v>
      </c>
      <c r="AD68" s="38"/>
      <c r="AE68" s="38"/>
      <c r="AF68" s="38"/>
      <c r="AG68" s="381">
        <f t="shared" si="8"/>
        <v>0</v>
      </c>
      <c r="AH68" s="163"/>
      <c r="AI68" s="38"/>
      <c r="AJ68" s="38"/>
      <c r="AK68" s="171">
        <f t="shared" si="9"/>
        <v>0</v>
      </c>
      <c r="AL68" s="174">
        <f t="shared" si="10"/>
        <v>0</v>
      </c>
      <c r="AM68" s="459">
        <f t="shared" si="11"/>
        <v>0</v>
      </c>
    </row>
    <row r="69" spans="1:39" x14ac:dyDescent="0.25">
      <c r="A69" s="67">
        <v>57</v>
      </c>
      <c r="B69" s="16" t="s">
        <v>54</v>
      </c>
      <c r="C69" s="17" t="s">
        <v>12</v>
      </c>
      <c r="D69" s="463">
        <f>'Пт День 5 Нед 1'!AM69</f>
        <v>0</v>
      </c>
      <c r="E69" s="463"/>
      <c r="F69" s="38"/>
      <c r="G69" s="144"/>
      <c r="H69" s="144"/>
      <c r="I69" s="144"/>
      <c r="J69" s="38"/>
      <c r="K69" s="38"/>
      <c r="L69" s="38">
        <f t="shared" si="0"/>
        <v>0</v>
      </c>
      <c r="M69" s="38">
        <f t="shared" si="1"/>
        <v>0</v>
      </c>
      <c r="N69" s="363">
        <f t="shared" si="2"/>
        <v>0</v>
      </c>
      <c r="O69" s="38"/>
      <c r="P69" s="144"/>
      <c r="Q69" s="144"/>
      <c r="R69" s="144"/>
      <c r="S69" s="38"/>
      <c r="T69" s="38"/>
      <c r="U69" s="38"/>
      <c r="V69" s="38">
        <f t="shared" si="3"/>
        <v>0</v>
      </c>
      <c r="W69" s="38">
        <f t="shared" si="4"/>
        <v>0</v>
      </c>
      <c r="X69" s="38">
        <f t="shared" si="5"/>
        <v>0</v>
      </c>
      <c r="Y69" s="169">
        <f t="shared" si="6"/>
        <v>0</v>
      </c>
      <c r="Z69" s="38"/>
      <c r="AA69" s="38"/>
      <c r="AB69" s="38"/>
      <c r="AC69" s="212">
        <f t="shared" si="7"/>
        <v>0</v>
      </c>
      <c r="AD69" s="38"/>
      <c r="AE69" s="38"/>
      <c r="AF69" s="38"/>
      <c r="AG69" s="381">
        <f t="shared" si="8"/>
        <v>0</v>
      </c>
      <c r="AH69" s="163"/>
      <c r="AI69" s="38"/>
      <c r="AJ69" s="38"/>
      <c r="AK69" s="171">
        <f t="shared" si="9"/>
        <v>0</v>
      </c>
      <c r="AL69" s="174">
        <f t="shared" si="10"/>
        <v>0</v>
      </c>
      <c r="AM69" s="459">
        <f t="shared" si="11"/>
        <v>0</v>
      </c>
    </row>
    <row r="70" spans="1:39" x14ac:dyDescent="0.25">
      <c r="A70" s="67">
        <v>58</v>
      </c>
      <c r="B70" s="16" t="s">
        <v>55</v>
      </c>
      <c r="C70" s="17" t="s">
        <v>12</v>
      </c>
      <c r="D70" s="463">
        <f>'Пт День 5 Нед 1'!AM70</f>
        <v>0</v>
      </c>
      <c r="E70" s="463"/>
      <c r="F70" s="38"/>
      <c r="G70" s="144"/>
      <c r="H70" s="144"/>
      <c r="I70" s="144"/>
      <c r="J70" s="38"/>
      <c r="K70" s="38"/>
      <c r="L70" s="38">
        <f t="shared" si="0"/>
        <v>0</v>
      </c>
      <c r="M70" s="38">
        <f t="shared" si="1"/>
        <v>0</v>
      </c>
      <c r="N70" s="363">
        <f t="shared" si="2"/>
        <v>0</v>
      </c>
      <c r="O70" s="38"/>
      <c r="P70" s="144"/>
      <c r="Q70" s="144"/>
      <c r="R70" s="144"/>
      <c r="S70" s="38"/>
      <c r="T70" s="38"/>
      <c r="U70" s="38"/>
      <c r="V70" s="38">
        <f t="shared" si="3"/>
        <v>0</v>
      </c>
      <c r="W70" s="38">
        <f t="shared" si="4"/>
        <v>0</v>
      </c>
      <c r="X70" s="38">
        <f t="shared" si="5"/>
        <v>0</v>
      </c>
      <c r="Y70" s="169">
        <f t="shared" si="6"/>
        <v>0</v>
      </c>
      <c r="Z70" s="38"/>
      <c r="AA70" s="38"/>
      <c r="AB70" s="38"/>
      <c r="AC70" s="212">
        <f t="shared" si="7"/>
        <v>0</v>
      </c>
      <c r="AD70" s="38"/>
      <c r="AE70" s="38"/>
      <c r="AF70" s="38"/>
      <c r="AG70" s="381">
        <f t="shared" si="8"/>
        <v>0</v>
      </c>
      <c r="AH70" s="163"/>
      <c r="AI70" s="38"/>
      <c r="AJ70" s="38"/>
      <c r="AK70" s="171">
        <f t="shared" si="9"/>
        <v>0</v>
      </c>
      <c r="AL70" s="174">
        <f t="shared" si="10"/>
        <v>0</v>
      </c>
      <c r="AM70" s="459">
        <f t="shared" si="11"/>
        <v>0</v>
      </c>
    </row>
    <row r="71" spans="1:39" x14ac:dyDescent="0.25">
      <c r="A71" s="67">
        <v>59</v>
      </c>
      <c r="B71" s="16" t="s">
        <v>56</v>
      </c>
      <c r="C71" s="17" t="s">
        <v>12</v>
      </c>
      <c r="D71" s="463">
        <f>'Пт День 5 Нед 1'!AM71</f>
        <v>0</v>
      </c>
      <c r="E71" s="463"/>
      <c r="F71" s="38"/>
      <c r="G71" s="144"/>
      <c r="H71" s="144"/>
      <c r="I71" s="144"/>
      <c r="J71" s="38"/>
      <c r="K71" s="38"/>
      <c r="L71" s="38">
        <f t="shared" si="0"/>
        <v>0</v>
      </c>
      <c r="M71" s="38">
        <f t="shared" si="1"/>
        <v>0</v>
      </c>
      <c r="N71" s="363">
        <f t="shared" si="2"/>
        <v>0</v>
      </c>
      <c r="O71" s="38"/>
      <c r="P71" s="144"/>
      <c r="Q71" s="144"/>
      <c r="R71" s="144"/>
      <c r="S71" s="38"/>
      <c r="T71" s="38"/>
      <c r="U71" s="38"/>
      <c r="V71" s="38">
        <f t="shared" si="3"/>
        <v>0</v>
      </c>
      <c r="W71" s="38">
        <f t="shared" si="4"/>
        <v>0</v>
      </c>
      <c r="X71" s="38">
        <f t="shared" si="5"/>
        <v>0</v>
      </c>
      <c r="Y71" s="169">
        <f t="shared" si="6"/>
        <v>0</v>
      </c>
      <c r="Z71" s="38"/>
      <c r="AA71" s="38"/>
      <c r="AB71" s="38"/>
      <c r="AC71" s="212">
        <f t="shared" si="7"/>
        <v>0</v>
      </c>
      <c r="AD71" s="38"/>
      <c r="AE71" s="38"/>
      <c r="AF71" s="38"/>
      <c r="AG71" s="381">
        <f t="shared" si="8"/>
        <v>0</v>
      </c>
      <c r="AH71" s="231">
        <v>3.0000000000000001E-3</v>
      </c>
      <c r="AI71" s="38"/>
      <c r="AJ71" s="38"/>
      <c r="AK71" s="171">
        <f t="shared" si="9"/>
        <v>0</v>
      </c>
      <c r="AL71" s="174">
        <f t="shared" si="10"/>
        <v>0</v>
      </c>
      <c r="AM71" s="459">
        <f t="shared" si="11"/>
        <v>0</v>
      </c>
    </row>
    <row r="72" spans="1:39" x14ac:dyDescent="0.25">
      <c r="A72" s="67">
        <v>60</v>
      </c>
      <c r="B72" s="350" t="s">
        <v>109</v>
      </c>
      <c r="C72" s="55" t="s">
        <v>12</v>
      </c>
      <c r="D72" s="463">
        <f>'Пт День 5 Нед 1'!AM72</f>
        <v>0</v>
      </c>
      <c r="E72" s="475"/>
      <c r="F72" s="38"/>
      <c r="G72" s="144"/>
      <c r="H72" s="144"/>
      <c r="I72" s="144"/>
      <c r="J72" s="38"/>
      <c r="K72" s="38"/>
      <c r="L72" s="38">
        <f t="shared" ref="L72:L135" si="12">(K72+J72+G72+F72+I72)*$L$5</f>
        <v>0</v>
      </c>
      <c r="M72" s="38">
        <f t="shared" ref="M72:M135" si="13">(K72+J72+I72+F72+H72)*$M$5</f>
        <v>0</v>
      </c>
      <c r="N72" s="363">
        <f t="shared" si="2"/>
        <v>0</v>
      </c>
      <c r="O72" s="38"/>
      <c r="P72" s="144"/>
      <c r="Q72" s="144"/>
      <c r="R72" s="144"/>
      <c r="S72" s="38"/>
      <c r="T72" s="38"/>
      <c r="U72" s="38"/>
      <c r="V72" s="38">
        <f t="shared" ref="V72:V135" si="14">(O72+P72+R72+S72+T72)*$V$5</f>
        <v>0</v>
      </c>
      <c r="W72" s="38">
        <f t="shared" ref="W72:W135" si="15">(O72+Q72+R72+S72+T72)*$W$5</f>
        <v>0</v>
      </c>
      <c r="X72" s="38">
        <f t="shared" ref="X72:X135" si="16">(O72+Q72+R72+S72+T72+U72)*$X$5</f>
        <v>0</v>
      </c>
      <c r="Y72" s="169">
        <f t="shared" ref="Y72:Y135" si="17">V72+W72+X72</f>
        <v>0</v>
      </c>
      <c r="Z72" s="38"/>
      <c r="AA72" s="38"/>
      <c r="AB72" s="38"/>
      <c r="AC72" s="212">
        <f t="shared" si="7"/>
        <v>0</v>
      </c>
      <c r="AD72" s="38"/>
      <c r="AE72" s="38"/>
      <c r="AF72" s="38"/>
      <c r="AG72" s="381">
        <f t="shared" ref="AG72:AG135" si="18">(AF72+AE72+AD72)*$AG$5</f>
        <v>0</v>
      </c>
      <c r="AH72" s="163"/>
      <c r="AI72" s="38"/>
      <c r="AJ72" s="38"/>
      <c r="AK72" s="171">
        <f t="shared" si="9"/>
        <v>0</v>
      </c>
      <c r="AL72" s="174">
        <f t="shared" ref="AL72:AL135" si="19">N72+Y72+AC72+AK72</f>
        <v>0</v>
      </c>
      <c r="AM72" s="459">
        <f t="shared" ref="AM72:AM135" si="20">(D72+E72)-AL72</f>
        <v>0</v>
      </c>
    </row>
    <row r="73" spans="1:39" x14ac:dyDescent="0.25">
      <c r="A73" s="15"/>
      <c r="B73" s="280" t="s">
        <v>197</v>
      </c>
      <c r="C73" s="7"/>
      <c r="D73" s="463">
        <f>'Пт День 5 Нед 1'!AM73</f>
        <v>0</v>
      </c>
      <c r="E73" s="7"/>
      <c r="F73" s="38"/>
      <c r="G73" s="144"/>
      <c r="H73" s="144"/>
      <c r="I73" s="144"/>
      <c r="J73" s="38"/>
      <c r="K73" s="38"/>
      <c r="L73" s="38">
        <f t="shared" si="12"/>
        <v>0</v>
      </c>
      <c r="M73" s="38">
        <f t="shared" si="13"/>
        <v>0</v>
      </c>
      <c r="N73" s="363">
        <f t="shared" ref="N73:N136" si="21">L73+M73</f>
        <v>0</v>
      </c>
      <c r="O73" s="38"/>
      <c r="P73" s="144"/>
      <c r="Q73" s="144"/>
      <c r="R73" s="144"/>
      <c r="S73" s="38"/>
      <c r="T73" s="38"/>
      <c r="U73" s="38"/>
      <c r="V73" s="38">
        <f t="shared" si="14"/>
        <v>0</v>
      </c>
      <c r="W73" s="38">
        <f t="shared" si="15"/>
        <v>0</v>
      </c>
      <c r="X73" s="38">
        <f t="shared" si="16"/>
        <v>0</v>
      </c>
      <c r="Y73" s="169">
        <f t="shared" si="17"/>
        <v>0</v>
      </c>
      <c r="Z73" s="38"/>
      <c r="AA73" s="38"/>
      <c r="AB73" s="38"/>
      <c r="AC73" s="212">
        <f t="shared" ref="AC73:AC136" si="22">(AB73+AA73+Z73)*$AC$5</f>
        <v>0</v>
      </c>
      <c r="AD73" s="38"/>
      <c r="AE73" s="38"/>
      <c r="AF73" s="38"/>
      <c r="AG73" s="381">
        <f t="shared" si="18"/>
        <v>0</v>
      </c>
      <c r="AH73" s="163"/>
      <c r="AI73" s="38"/>
      <c r="AJ73" s="38"/>
      <c r="AK73" s="171">
        <f t="shared" ref="AK73:AK136" si="23">(AH73+AI73+AJ73)*$AK$5</f>
        <v>0</v>
      </c>
      <c r="AL73" s="174">
        <f t="shared" si="19"/>
        <v>0</v>
      </c>
      <c r="AM73" s="459">
        <f t="shared" si="20"/>
        <v>0</v>
      </c>
    </row>
    <row r="74" spans="1:39" x14ac:dyDescent="0.25">
      <c r="A74" s="15">
        <v>61</v>
      </c>
      <c r="B74" s="16" t="s">
        <v>57</v>
      </c>
      <c r="C74" s="17" t="s">
        <v>12</v>
      </c>
      <c r="D74" s="463">
        <f>'Пт День 5 Нед 1'!AM74</f>
        <v>0</v>
      </c>
      <c r="E74" s="463"/>
      <c r="F74" s="38"/>
      <c r="G74" s="144"/>
      <c r="H74" s="144"/>
      <c r="I74" s="144"/>
      <c r="J74" s="38">
        <v>1E-3</v>
      </c>
      <c r="K74" s="38"/>
      <c r="L74" s="38">
        <f t="shared" si="12"/>
        <v>0</v>
      </c>
      <c r="M74" s="38">
        <f t="shared" si="13"/>
        <v>0</v>
      </c>
      <c r="N74" s="363">
        <f t="shared" si="21"/>
        <v>0</v>
      </c>
      <c r="O74" s="38"/>
      <c r="P74" s="144"/>
      <c r="Q74" s="144"/>
      <c r="R74" s="144"/>
      <c r="S74" s="38">
        <v>1E-3</v>
      </c>
      <c r="T74" s="38"/>
      <c r="U74" s="38"/>
      <c r="V74" s="38">
        <f t="shared" si="14"/>
        <v>0</v>
      </c>
      <c r="W74" s="38">
        <f t="shared" si="15"/>
        <v>0</v>
      </c>
      <c r="X74" s="38">
        <f t="shared" si="16"/>
        <v>0</v>
      </c>
      <c r="Y74" s="169">
        <f t="shared" si="17"/>
        <v>0</v>
      </c>
      <c r="Z74" s="38"/>
      <c r="AA74" s="212">
        <v>5.0000000000000001E-4</v>
      </c>
      <c r="AB74" s="38"/>
      <c r="AC74" s="212">
        <f t="shared" si="22"/>
        <v>0</v>
      </c>
      <c r="AD74" s="38"/>
      <c r="AE74" s="38"/>
      <c r="AF74" s="38"/>
      <c r="AG74" s="381">
        <f t="shared" si="18"/>
        <v>0</v>
      </c>
      <c r="AH74" s="163"/>
      <c r="AI74" s="38">
        <v>5.0000000000000001E-4</v>
      </c>
      <c r="AJ74" s="38"/>
      <c r="AK74" s="171">
        <f t="shared" si="23"/>
        <v>0</v>
      </c>
      <c r="AL74" s="174">
        <f t="shared" si="19"/>
        <v>0</v>
      </c>
      <c r="AM74" s="459">
        <f t="shared" si="20"/>
        <v>0</v>
      </c>
    </row>
    <row r="75" spans="1:39" x14ac:dyDescent="0.25">
      <c r="A75" s="15">
        <v>62</v>
      </c>
      <c r="B75" s="16" t="s">
        <v>58</v>
      </c>
      <c r="C75" s="17" t="s">
        <v>12</v>
      </c>
      <c r="D75" s="463">
        <f>'Пт День 5 Нед 1'!AM75</f>
        <v>0</v>
      </c>
      <c r="E75" s="463"/>
      <c r="F75" s="38"/>
      <c r="G75" s="144"/>
      <c r="H75" s="144"/>
      <c r="I75" s="144"/>
      <c r="J75" s="38"/>
      <c r="K75" s="38"/>
      <c r="L75" s="38">
        <f t="shared" si="12"/>
        <v>0</v>
      </c>
      <c r="M75" s="38">
        <f t="shared" si="13"/>
        <v>0</v>
      </c>
      <c r="N75" s="363">
        <f t="shared" si="21"/>
        <v>0</v>
      </c>
      <c r="O75" s="38"/>
      <c r="P75" s="144"/>
      <c r="Q75" s="144"/>
      <c r="R75" s="144"/>
      <c r="S75" s="38"/>
      <c r="T75" s="38"/>
      <c r="U75" s="38"/>
      <c r="V75" s="38">
        <f t="shared" si="14"/>
        <v>0</v>
      </c>
      <c r="W75" s="38">
        <f t="shared" si="15"/>
        <v>0</v>
      </c>
      <c r="X75" s="38">
        <f t="shared" si="16"/>
        <v>0</v>
      </c>
      <c r="Y75" s="169">
        <f t="shared" si="17"/>
        <v>0</v>
      </c>
      <c r="Z75" s="38"/>
      <c r="AA75" s="38"/>
      <c r="AB75" s="38"/>
      <c r="AC75" s="212">
        <f t="shared" si="22"/>
        <v>0</v>
      </c>
      <c r="AD75" s="38"/>
      <c r="AE75" s="38"/>
      <c r="AF75" s="38"/>
      <c r="AG75" s="381">
        <f t="shared" si="18"/>
        <v>0</v>
      </c>
      <c r="AH75" s="163"/>
      <c r="AI75" s="38"/>
      <c r="AJ75" s="38"/>
      <c r="AK75" s="171">
        <f t="shared" si="23"/>
        <v>0</v>
      </c>
      <c r="AL75" s="174">
        <f t="shared" si="19"/>
        <v>0</v>
      </c>
      <c r="AM75" s="459">
        <f t="shared" si="20"/>
        <v>0</v>
      </c>
    </row>
    <row r="76" spans="1:39" x14ac:dyDescent="0.25">
      <c r="A76" s="15">
        <v>63</v>
      </c>
      <c r="B76" s="16" t="s">
        <v>59</v>
      </c>
      <c r="C76" s="17" t="s">
        <v>12</v>
      </c>
      <c r="D76" s="463">
        <f>'Пт День 5 Нед 1'!AM76</f>
        <v>0</v>
      </c>
      <c r="E76" s="463"/>
      <c r="F76" s="38"/>
      <c r="G76" s="144"/>
      <c r="H76" s="144"/>
      <c r="I76" s="144"/>
      <c r="J76" s="38"/>
      <c r="K76" s="38"/>
      <c r="L76" s="38">
        <f t="shared" si="12"/>
        <v>0</v>
      </c>
      <c r="M76" s="38">
        <f t="shared" si="13"/>
        <v>0</v>
      </c>
      <c r="N76" s="363">
        <f t="shared" si="21"/>
        <v>0</v>
      </c>
      <c r="O76" s="38"/>
      <c r="P76" s="144"/>
      <c r="Q76" s="144"/>
      <c r="R76" s="144"/>
      <c r="S76" s="38"/>
      <c r="T76" s="38"/>
      <c r="U76" s="38"/>
      <c r="V76" s="38">
        <f t="shared" si="14"/>
        <v>0</v>
      </c>
      <c r="W76" s="38">
        <f t="shared" si="15"/>
        <v>0</v>
      </c>
      <c r="X76" s="38">
        <f t="shared" si="16"/>
        <v>0</v>
      </c>
      <c r="Y76" s="169">
        <f t="shared" si="17"/>
        <v>0</v>
      </c>
      <c r="Z76" s="38"/>
      <c r="AA76" s="38"/>
      <c r="AB76" s="38"/>
      <c r="AC76" s="212">
        <f t="shared" si="22"/>
        <v>0</v>
      </c>
      <c r="AD76" s="38"/>
      <c r="AE76" s="38"/>
      <c r="AF76" s="38"/>
      <c r="AG76" s="381">
        <f t="shared" si="18"/>
        <v>0</v>
      </c>
      <c r="AH76" s="163"/>
      <c r="AI76" s="38"/>
      <c r="AJ76" s="38"/>
      <c r="AK76" s="171">
        <f t="shared" si="23"/>
        <v>0</v>
      </c>
      <c r="AL76" s="174">
        <f t="shared" si="19"/>
        <v>0</v>
      </c>
      <c r="AM76" s="459">
        <f t="shared" si="20"/>
        <v>0</v>
      </c>
    </row>
    <row r="77" spans="1:39" x14ac:dyDescent="0.25">
      <c r="A77" s="15">
        <v>64</v>
      </c>
      <c r="B77" s="16" t="s">
        <v>60</v>
      </c>
      <c r="C77" s="17" t="s">
        <v>12</v>
      </c>
      <c r="D77" s="463">
        <f>'Пт День 5 Нед 1'!AM77</f>
        <v>0</v>
      </c>
      <c r="E77" s="463"/>
      <c r="F77" s="38"/>
      <c r="G77" s="144"/>
      <c r="H77" s="144"/>
      <c r="I77" s="144"/>
      <c r="J77" s="38"/>
      <c r="K77" s="38"/>
      <c r="L77" s="38">
        <f t="shared" si="12"/>
        <v>0</v>
      </c>
      <c r="M77" s="38">
        <f t="shared" si="13"/>
        <v>0</v>
      </c>
      <c r="N77" s="363">
        <f t="shared" si="21"/>
        <v>0</v>
      </c>
      <c r="O77" s="38"/>
      <c r="P77" s="144"/>
      <c r="Q77" s="144"/>
      <c r="R77" s="144"/>
      <c r="S77" s="38"/>
      <c r="T77" s="38"/>
      <c r="U77" s="38"/>
      <c r="V77" s="38">
        <f t="shared" si="14"/>
        <v>0</v>
      </c>
      <c r="W77" s="38">
        <f t="shared" si="15"/>
        <v>0</v>
      </c>
      <c r="X77" s="38">
        <f t="shared" si="16"/>
        <v>0</v>
      </c>
      <c r="Y77" s="169">
        <f t="shared" si="17"/>
        <v>0</v>
      </c>
      <c r="Z77" s="38"/>
      <c r="AA77" s="38"/>
      <c r="AB77" s="38"/>
      <c r="AC77" s="212">
        <f t="shared" si="22"/>
        <v>0</v>
      </c>
      <c r="AD77" s="38"/>
      <c r="AE77" s="38"/>
      <c r="AF77" s="38"/>
      <c r="AG77" s="381">
        <f t="shared" si="18"/>
        <v>0</v>
      </c>
      <c r="AH77" s="163"/>
      <c r="AI77" s="38"/>
      <c r="AJ77" s="38"/>
      <c r="AK77" s="171">
        <f t="shared" si="23"/>
        <v>0</v>
      </c>
      <c r="AL77" s="174">
        <f t="shared" si="19"/>
        <v>0</v>
      </c>
      <c r="AM77" s="459">
        <f t="shared" si="20"/>
        <v>0</v>
      </c>
    </row>
    <row r="78" spans="1:39" x14ac:dyDescent="0.25">
      <c r="A78" s="15">
        <v>65</v>
      </c>
      <c r="B78" s="16" t="s">
        <v>194</v>
      </c>
      <c r="C78" s="17" t="s">
        <v>12</v>
      </c>
      <c r="D78" s="463">
        <f>'Пт День 5 Нед 1'!AM78</f>
        <v>0</v>
      </c>
      <c r="E78" s="463"/>
      <c r="F78" s="38"/>
      <c r="G78" s="144"/>
      <c r="H78" s="144"/>
      <c r="I78" s="144"/>
      <c r="J78" s="38"/>
      <c r="K78" s="38"/>
      <c r="L78" s="38">
        <f t="shared" si="12"/>
        <v>0</v>
      </c>
      <c r="M78" s="38">
        <f t="shared" si="13"/>
        <v>0</v>
      </c>
      <c r="N78" s="363">
        <f t="shared" si="21"/>
        <v>0</v>
      </c>
      <c r="O78" s="38"/>
      <c r="P78" s="144"/>
      <c r="Q78" s="144"/>
      <c r="R78" s="144"/>
      <c r="S78" s="38"/>
      <c r="T78" s="38"/>
      <c r="U78" s="38"/>
      <c r="V78" s="38">
        <f t="shared" si="14"/>
        <v>0</v>
      </c>
      <c r="W78" s="38">
        <f t="shared" si="15"/>
        <v>0</v>
      </c>
      <c r="X78" s="38">
        <f t="shared" si="16"/>
        <v>0</v>
      </c>
      <c r="Y78" s="169">
        <f t="shared" si="17"/>
        <v>0</v>
      </c>
      <c r="Z78" s="38"/>
      <c r="AA78" s="38"/>
      <c r="AB78" s="38"/>
      <c r="AC78" s="212">
        <f t="shared" si="22"/>
        <v>0</v>
      </c>
      <c r="AD78" s="38"/>
      <c r="AE78" s="38"/>
      <c r="AF78" s="38"/>
      <c r="AG78" s="381">
        <f t="shared" si="18"/>
        <v>0</v>
      </c>
      <c r="AH78" s="163"/>
      <c r="AI78" s="38"/>
      <c r="AJ78" s="38"/>
      <c r="AK78" s="171">
        <f t="shared" si="23"/>
        <v>0</v>
      </c>
      <c r="AL78" s="174">
        <f t="shared" si="19"/>
        <v>0</v>
      </c>
      <c r="AM78" s="459">
        <f t="shared" si="20"/>
        <v>0</v>
      </c>
    </row>
    <row r="79" spans="1:39" x14ac:dyDescent="0.25">
      <c r="A79" s="15"/>
      <c r="B79" s="280" t="s">
        <v>195</v>
      </c>
      <c r="C79" s="7"/>
      <c r="D79" s="463">
        <f>'Пт День 5 Нед 1'!AM79</f>
        <v>0</v>
      </c>
      <c r="E79" s="7"/>
      <c r="F79" s="38"/>
      <c r="G79" s="144"/>
      <c r="H79" s="144"/>
      <c r="I79" s="144"/>
      <c r="J79" s="38"/>
      <c r="K79" s="38"/>
      <c r="L79" s="38">
        <f t="shared" si="12"/>
        <v>0</v>
      </c>
      <c r="M79" s="38">
        <f t="shared" si="13"/>
        <v>0</v>
      </c>
      <c r="N79" s="363">
        <f t="shared" si="21"/>
        <v>0</v>
      </c>
      <c r="O79" s="38"/>
      <c r="P79" s="144"/>
      <c r="Q79" s="144"/>
      <c r="R79" s="144"/>
      <c r="S79" s="38"/>
      <c r="T79" s="38"/>
      <c r="U79" s="38"/>
      <c r="V79" s="38">
        <f t="shared" si="14"/>
        <v>0</v>
      </c>
      <c r="W79" s="38">
        <f t="shared" si="15"/>
        <v>0</v>
      </c>
      <c r="X79" s="38">
        <f t="shared" si="16"/>
        <v>0</v>
      </c>
      <c r="Y79" s="169">
        <f t="shared" si="17"/>
        <v>0</v>
      </c>
      <c r="Z79" s="38"/>
      <c r="AA79" s="38"/>
      <c r="AB79" s="38"/>
      <c r="AC79" s="212">
        <f t="shared" si="22"/>
        <v>0</v>
      </c>
      <c r="AD79" s="38"/>
      <c r="AE79" s="38"/>
      <c r="AF79" s="38"/>
      <c r="AG79" s="381">
        <f t="shared" si="18"/>
        <v>0</v>
      </c>
      <c r="AH79" s="163"/>
      <c r="AI79" s="38"/>
      <c r="AJ79" s="38"/>
      <c r="AK79" s="171">
        <f t="shared" si="23"/>
        <v>0</v>
      </c>
      <c r="AL79" s="174">
        <f t="shared" si="19"/>
        <v>0</v>
      </c>
      <c r="AM79" s="459">
        <f t="shared" si="20"/>
        <v>0</v>
      </c>
    </row>
    <row r="80" spans="1:39" x14ac:dyDescent="0.25">
      <c r="A80" s="15">
        <v>66</v>
      </c>
      <c r="B80" s="19" t="s">
        <v>66</v>
      </c>
      <c r="C80" s="20" t="s">
        <v>12</v>
      </c>
      <c r="D80" s="463">
        <f>'Пт День 5 Нед 1'!AM80</f>
        <v>0</v>
      </c>
      <c r="E80" s="463"/>
      <c r="F80" s="38"/>
      <c r="G80" s="144"/>
      <c r="H80" s="144"/>
      <c r="I80" s="144"/>
      <c r="J80" s="38"/>
      <c r="K80" s="38"/>
      <c r="L80" s="38">
        <f t="shared" si="12"/>
        <v>0</v>
      </c>
      <c r="M80" s="38">
        <f t="shared" si="13"/>
        <v>0</v>
      </c>
      <c r="N80" s="363">
        <f t="shared" si="21"/>
        <v>0</v>
      </c>
      <c r="O80" s="38"/>
      <c r="P80" s="144"/>
      <c r="Q80" s="144"/>
      <c r="R80" s="144"/>
      <c r="S80" s="38"/>
      <c r="T80" s="38"/>
      <c r="U80" s="38"/>
      <c r="V80" s="38">
        <f t="shared" si="14"/>
        <v>0</v>
      </c>
      <c r="W80" s="38">
        <f t="shared" si="15"/>
        <v>0</v>
      </c>
      <c r="X80" s="38">
        <f t="shared" si="16"/>
        <v>0</v>
      </c>
      <c r="Y80" s="169">
        <f t="shared" si="17"/>
        <v>0</v>
      </c>
      <c r="Z80" s="38"/>
      <c r="AA80" s="38"/>
      <c r="AB80" s="38"/>
      <c r="AC80" s="212">
        <f t="shared" si="22"/>
        <v>0</v>
      </c>
      <c r="AD80" s="38"/>
      <c r="AE80" s="38"/>
      <c r="AF80" s="38"/>
      <c r="AG80" s="381">
        <f t="shared" si="18"/>
        <v>0</v>
      </c>
      <c r="AH80" s="163"/>
      <c r="AI80" s="38"/>
      <c r="AJ80" s="38"/>
      <c r="AK80" s="171">
        <f t="shared" si="23"/>
        <v>0</v>
      </c>
      <c r="AL80" s="174">
        <f t="shared" si="19"/>
        <v>0</v>
      </c>
      <c r="AM80" s="459">
        <f t="shared" si="20"/>
        <v>0</v>
      </c>
    </row>
    <row r="81" spans="1:39" x14ac:dyDescent="0.25">
      <c r="A81" s="15">
        <v>67</v>
      </c>
      <c r="B81" s="19" t="s">
        <v>67</v>
      </c>
      <c r="C81" s="20" t="s">
        <v>12</v>
      </c>
      <c r="D81" s="463">
        <f>'Пт День 5 Нед 1'!AM81</f>
        <v>0</v>
      </c>
      <c r="E81" s="463"/>
      <c r="F81" s="38"/>
      <c r="G81" s="144"/>
      <c r="H81" s="144"/>
      <c r="I81" s="144"/>
      <c r="J81" s="38"/>
      <c r="K81" s="38"/>
      <c r="L81" s="38">
        <f t="shared" si="12"/>
        <v>0</v>
      </c>
      <c r="M81" s="38">
        <f t="shared" si="13"/>
        <v>0</v>
      </c>
      <c r="N81" s="363">
        <f t="shared" si="21"/>
        <v>0</v>
      </c>
      <c r="O81" s="38"/>
      <c r="P81" s="144"/>
      <c r="Q81" s="144"/>
      <c r="R81" s="144"/>
      <c r="S81" s="38"/>
      <c r="T81" s="38"/>
      <c r="U81" s="38"/>
      <c r="V81" s="38">
        <f t="shared" si="14"/>
        <v>0</v>
      </c>
      <c r="W81" s="38">
        <f t="shared" si="15"/>
        <v>0</v>
      </c>
      <c r="X81" s="38">
        <f t="shared" si="16"/>
        <v>0</v>
      </c>
      <c r="Y81" s="169">
        <f t="shared" si="17"/>
        <v>0</v>
      </c>
      <c r="Z81" s="38"/>
      <c r="AA81" s="38"/>
      <c r="AB81" s="38"/>
      <c r="AC81" s="212">
        <f t="shared" si="22"/>
        <v>0</v>
      </c>
      <c r="AD81" s="38"/>
      <c r="AE81" s="38"/>
      <c r="AF81" s="38"/>
      <c r="AG81" s="381">
        <f t="shared" si="18"/>
        <v>0</v>
      </c>
      <c r="AH81" s="163"/>
      <c r="AI81" s="38"/>
      <c r="AJ81" s="38"/>
      <c r="AK81" s="171">
        <f t="shared" si="23"/>
        <v>0</v>
      </c>
      <c r="AL81" s="174">
        <f t="shared" si="19"/>
        <v>0</v>
      </c>
      <c r="AM81" s="459">
        <f t="shared" si="20"/>
        <v>0</v>
      </c>
    </row>
    <row r="82" spans="1:39" x14ac:dyDescent="0.25">
      <c r="A82" s="15">
        <v>68</v>
      </c>
      <c r="B82" s="19" t="s">
        <v>68</v>
      </c>
      <c r="C82" s="20" t="s">
        <v>12</v>
      </c>
      <c r="D82" s="463">
        <f>'Пт День 5 Нед 1'!AM82</f>
        <v>0</v>
      </c>
      <c r="E82" s="463"/>
      <c r="F82" s="38"/>
      <c r="G82" s="144"/>
      <c r="H82" s="144"/>
      <c r="I82" s="144"/>
      <c r="J82" s="38"/>
      <c r="K82" s="38"/>
      <c r="L82" s="38">
        <f t="shared" si="12"/>
        <v>0</v>
      </c>
      <c r="M82" s="38">
        <f t="shared" si="13"/>
        <v>0</v>
      </c>
      <c r="N82" s="363">
        <f t="shared" si="21"/>
        <v>0</v>
      </c>
      <c r="O82" s="38"/>
      <c r="P82" s="144"/>
      <c r="Q82" s="144"/>
      <c r="R82" s="144"/>
      <c r="S82" s="38"/>
      <c r="T82" s="38"/>
      <c r="U82" s="38"/>
      <c r="V82" s="38">
        <f t="shared" si="14"/>
        <v>0</v>
      </c>
      <c r="W82" s="38">
        <f t="shared" si="15"/>
        <v>0</v>
      </c>
      <c r="X82" s="38">
        <f t="shared" si="16"/>
        <v>0</v>
      </c>
      <c r="Y82" s="169">
        <f t="shared" si="17"/>
        <v>0</v>
      </c>
      <c r="Z82" s="38"/>
      <c r="AA82" s="38"/>
      <c r="AB82" s="38"/>
      <c r="AC82" s="212">
        <f t="shared" si="22"/>
        <v>0</v>
      </c>
      <c r="AD82" s="38"/>
      <c r="AE82" s="38"/>
      <c r="AF82" s="38"/>
      <c r="AG82" s="381">
        <f t="shared" si="18"/>
        <v>0</v>
      </c>
      <c r="AH82" s="163"/>
      <c r="AI82" s="38"/>
      <c r="AJ82" s="38"/>
      <c r="AK82" s="171">
        <f t="shared" si="23"/>
        <v>0</v>
      </c>
      <c r="AL82" s="174">
        <f t="shared" si="19"/>
        <v>0</v>
      </c>
      <c r="AM82" s="459">
        <f t="shared" si="20"/>
        <v>0</v>
      </c>
    </row>
    <row r="83" spans="1:39" x14ac:dyDescent="0.25">
      <c r="A83" s="15">
        <v>69</v>
      </c>
      <c r="B83" s="16" t="s">
        <v>69</v>
      </c>
      <c r="C83" s="17" t="s">
        <v>12</v>
      </c>
      <c r="D83" s="463">
        <f>'Пт День 5 Нед 1'!AM83</f>
        <v>0</v>
      </c>
      <c r="E83" s="463"/>
      <c r="F83" s="38"/>
      <c r="G83" s="144"/>
      <c r="H83" s="144"/>
      <c r="I83" s="144"/>
      <c r="J83" s="38"/>
      <c r="K83" s="38"/>
      <c r="L83" s="38">
        <f t="shared" si="12"/>
        <v>0</v>
      </c>
      <c r="M83" s="38">
        <f t="shared" si="13"/>
        <v>0</v>
      </c>
      <c r="N83" s="363">
        <f t="shared" si="21"/>
        <v>0</v>
      </c>
      <c r="O83" s="38"/>
      <c r="P83" s="144"/>
      <c r="Q83" s="144"/>
      <c r="R83" s="144"/>
      <c r="S83" s="38"/>
      <c r="T83" s="38"/>
      <c r="U83" s="38"/>
      <c r="V83" s="38">
        <f t="shared" si="14"/>
        <v>0</v>
      </c>
      <c r="W83" s="38">
        <f t="shared" si="15"/>
        <v>0</v>
      </c>
      <c r="X83" s="38">
        <f t="shared" si="16"/>
        <v>0</v>
      </c>
      <c r="Y83" s="169">
        <f t="shared" si="17"/>
        <v>0</v>
      </c>
      <c r="Z83" s="38"/>
      <c r="AA83" s="38"/>
      <c r="AB83" s="38"/>
      <c r="AC83" s="212">
        <f t="shared" si="22"/>
        <v>0</v>
      </c>
      <c r="AD83" s="38"/>
      <c r="AE83" s="38">
        <v>2.0400000000000001E-2</v>
      </c>
      <c r="AF83" s="38"/>
      <c r="AG83" s="381">
        <f t="shared" si="18"/>
        <v>0</v>
      </c>
      <c r="AH83" s="163"/>
      <c r="AI83" s="38"/>
      <c r="AJ83" s="38"/>
      <c r="AK83" s="171">
        <f t="shared" si="23"/>
        <v>0</v>
      </c>
      <c r="AL83" s="174">
        <f t="shared" si="19"/>
        <v>0</v>
      </c>
      <c r="AM83" s="459">
        <f t="shared" si="20"/>
        <v>0</v>
      </c>
    </row>
    <row r="84" spans="1:39" x14ac:dyDescent="0.25">
      <c r="A84" s="15">
        <v>70</v>
      </c>
      <c r="B84" s="16" t="s">
        <v>70</v>
      </c>
      <c r="C84" s="17" t="s">
        <v>12</v>
      </c>
      <c r="D84" s="463">
        <f>'Пт День 5 Нед 1'!AM84</f>
        <v>0</v>
      </c>
      <c r="E84" s="463"/>
      <c r="F84" s="38"/>
      <c r="G84" s="144"/>
      <c r="H84" s="144"/>
      <c r="I84" s="144"/>
      <c r="J84" s="38"/>
      <c r="K84" s="38"/>
      <c r="L84" s="38">
        <f t="shared" si="12"/>
        <v>0</v>
      </c>
      <c r="M84" s="38">
        <f t="shared" si="13"/>
        <v>0</v>
      </c>
      <c r="N84" s="363">
        <f t="shared" si="21"/>
        <v>0</v>
      </c>
      <c r="O84" s="38"/>
      <c r="P84" s="144"/>
      <c r="Q84" s="144"/>
      <c r="R84" s="144"/>
      <c r="S84" s="38"/>
      <c r="T84" s="38"/>
      <c r="U84" s="38"/>
      <c r="V84" s="38">
        <f t="shared" si="14"/>
        <v>0</v>
      </c>
      <c r="W84" s="38">
        <f t="shared" si="15"/>
        <v>0</v>
      </c>
      <c r="X84" s="38">
        <f t="shared" si="16"/>
        <v>0</v>
      </c>
      <c r="Y84" s="169">
        <f t="shared" si="17"/>
        <v>0</v>
      </c>
      <c r="Z84" s="38"/>
      <c r="AA84" s="38"/>
      <c r="AB84" s="38"/>
      <c r="AC84" s="212">
        <f t="shared" si="22"/>
        <v>0</v>
      </c>
      <c r="AD84" s="38"/>
      <c r="AE84" s="38"/>
      <c r="AF84" s="38"/>
      <c r="AG84" s="381">
        <f t="shared" si="18"/>
        <v>0</v>
      </c>
      <c r="AH84" s="163"/>
      <c r="AI84" s="38"/>
      <c r="AJ84" s="38"/>
      <c r="AK84" s="171">
        <f t="shared" si="23"/>
        <v>0</v>
      </c>
      <c r="AL84" s="174">
        <f t="shared" si="19"/>
        <v>0</v>
      </c>
      <c r="AM84" s="459">
        <f t="shared" si="20"/>
        <v>0</v>
      </c>
    </row>
    <row r="85" spans="1:39" x14ac:dyDescent="0.25">
      <c r="A85" s="15">
        <v>71</v>
      </c>
      <c r="B85" s="22" t="s">
        <v>103</v>
      </c>
      <c r="C85" s="17" t="s">
        <v>12</v>
      </c>
      <c r="D85" s="463">
        <f>'Пт День 5 Нед 1'!AM85</f>
        <v>0</v>
      </c>
      <c r="E85" s="463"/>
      <c r="F85" s="38"/>
      <c r="G85" s="144"/>
      <c r="H85" s="144"/>
      <c r="I85" s="144"/>
      <c r="J85" s="38"/>
      <c r="K85" s="38"/>
      <c r="L85" s="38">
        <f t="shared" si="12"/>
        <v>0</v>
      </c>
      <c r="M85" s="38">
        <f t="shared" si="13"/>
        <v>0</v>
      </c>
      <c r="N85" s="363">
        <f t="shared" si="21"/>
        <v>0</v>
      </c>
      <c r="O85" s="38"/>
      <c r="P85" s="144"/>
      <c r="Q85" s="144"/>
      <c r="R85" s="144"/>
      <c r="S85" s="38"/>
      <c r="T85" s="38"/>
      <c r="U85" s="38"/>
      <c r="V85" s="38">
        <f t="shared" si="14"/>
        <v>0</v>
      </c>
      <c r="W85" s="38">
        <f t="shared" si="15"/>
        <v>0</v>
      </c>
      <c r="X85" s="38">
        <f t="shared" si="16"/>
        <v>0</v>
      </c>
      <c r="Y85" s="169">
        <f t="shared" si="17"/>
        <v>0</v>
      </c>
      <c r="Z85" s="38"/>
      <c r="AA85" s="38"/>
      <c r="AB85" s="38"/>
      <c r="AC85" s="212">
        <f t="shared" si="22"/>
        <v>0</v>
      </c>
      <c r="AD85" s="38"/>
      <c r="AE85" s="38"/>
      <c r="AF85" s="38"/>
      <c r="AG85" s="381">
        <f t="shared" si="18"/>
        <v>0</v>
      </c>
      <c r="AH85" s="163"/>
      <c r="AI85" s="38"/>
      <c r="AJ85" s="38"/>
      <c r="AK85" s="171">
        <f t="shared" si="23"/>
        <v>0</v>
      </c>
      <c r="AL85" s="174">
        <f t="shared" si="19"/>
        <v>0</v>
      </c>
      <c r="AM85" s="459">
        <f t="shared" si="20"/>
        <v>0</v>
      </c>
    </row>
    <row r="86" spans="1:39" x14ac:dyDescent="0.25">
      <c r="A86" s="15">
        <v>72</v>
      </c>
      <c r="B86" s="22" t="s">
        <v>111</v>
      </c>
      <c r="C86" s="17" t="s">
        <v>12</v>
      </c>
      <c r="D86" s="463">
        <f>'Пт День 5 Нед 1'!AM86</f>
        <v>0</v>
      </c>
      <c r="E86" s="463"/>
      <c r="F86" s="38"/>
      <c r="G86" s="144"/>
      <c r="H86" s="144"/>
      <c r="I86" s="144"/>
      <c r="J86" s="38"/>
      <c r="K86" s="38"/>
      <c r="L86" s="38">
        <f t="shared" si="12"/>
        <v>0</v>
      </c>
      <c r="M86" s="38">
        <f t="shared" si="13"/>
        <v>0</v>
      </c>
      <c r="N86" s="363">
        <f t="shared" si="21"/>
        <v>0</v>
      </c>
      <c r="O86" s="38"/>
      <c r="P86" s="144"/>
      <c r="Q86" s="144"/>
      <c r="R86" s="144"/>
      <c r="S86" s="38"/>
      <c r="T86" s="38"/>
      <c r="U86" s="38"/>
      <c r="V86" s="38">
        <f t="shared" si="14"/>
        <v>0</v>
      </c>
      <c r="W86" s="38">
        <f t="shared" si="15"/>
        <v>0</v>
      </c>
      <c r="X86" s="38">
        <f t="shared" si="16"/>
        <v>0</v>
      </c>
      <c r="Y86" s="169">
        <f t="shared" si="17"/>
        <v>0</v>
      </c>
      <c r="Z86" s="38"/>
      <c r="AA86" s="38"/>
      <c r="AB86" s="38"/>
      <c r="AC86" s="212">
        <f t="shared" si="22"/>
        <v>0</v>
      </c>
      <c r="AD86" s="38"/>
      <c r="AE86" s="38"/>
      <c r="AF86" s="38"/>
      <c r="AG86" s="381">
        <f t="shared" si="18"/>
        <v>0</v>
      </c>
      <c r="AH86" s="163"/>
      <c r="AI86" s="38"/>
      <c r="AJ86" s="38"/>
      <c r="AK86" s="171">
        <f t="shared" si="23"/>
        <v>0</v>
      </c>
      <c r="AL86" s="174">
        <f t="shared" si="19"/>
        <v>0</v>
      </c>
      <c r="AM86" s="459">
        <f t="shared" si="20"/>
        <v>0</v>
      </c>
    </row>
    <row r="87" spans="1:39" x14ac:dyDescent="0.25">
      <c r="A87" s="15">
        <v>73</v>
      </c>
      <c r="B87" s="22" t="s">
        <v>112</v>
      </c>
      <c r="C87" s="17" t="s">
        <v>12</v>
      </c>
      <c r="D87" s="463">
        <f>'Пт День 5 Нед 1'!AM87</f>
        <v>0</v>
      </c>
      <c r="E87" s="463"/>
      <c r="F87" s="38"/>
      <c r="G87" s="144"/>
      <c r="H87" s="144"/>
      <c r="I87" s="144"/>
      <c r="J87" s="38"/>
      <c r="K87" s="38"/>
      <c r="L87" s="38">
        <f t="shared" si="12"/>
        <v>0</v>
      </c>
      <c r="M87" s="38">
        <f t="shared" si="13"/>
        <v>0</v>
      </c>
      <c r="N87" s="363">
        <f t="shared" si="21"/>
        <v>0</v>
      </c>
      <c r="O87" s="38"/>
      <c r="P87" s="144"/>
      <c r="Q87" s="144"/>
      <c r="R87" s="144"/>
      <c r="S87" s="38"/>
      <c r="T87" s="38"/>
      <c r="U87" s="38"/>
      <c r="V87" s="38">
        <f t="shared" si="14"/>
        <v>0</v>
      </c>
      <c r="W87" s="38">
        <f t="shared" si="15"/>
        <v>0</v>
      </c>
      <c r="X87" s="38">
        <f t="shared" si="16"/>
        <v>0</v>
      </c>
      <c r="Y87" s="169">
        <f t="shared" si="17"/>
        <v>0</v>
      </c>
      <c r="Z87" s="38"/>
      <c r="AA87" s="38"/>
      <c r="AB87" s="38"/>
      <c r="AC87" s="212">
        <f t="shared" si="22"/>
        <v>0</v>
      </c>
      <c r="AD87" s="38"/>
      <c r="AE87" s="38"/>
      <c r="AF87" s="38"/>
      <c r="AG87" s="381">
        <f t="shared" si="18"/>
        <v>0</v>
      </c>
      <c r="AH87" s="163"/>
      <c r="AI87" s="38"/>
      <c r="AJ87" s="38"/>
      <c r="AK87" s="171">
        <f t="shared" si="23"/>
        <v>0</v>
      </c>
      <c r="AL87" s="174">
        <f t="shared" si="19"/>
        <v>0</v>
      </c>
      <c r="AM87" s="459">
        <f t="shared" si="20"/>
        <v>0</v>
      </c>
    </row>
    <row r="88" spans="1:39" x14ac:dyDescent="0.25">
      <c r="A88" s="15">
        <v>74</v>
      </c>
      <c r="B88" s="22" t="s">
        <v>198</v>
      </c>
      <c r="C88" s="23" t="s">
        <v>12</v>
      </c>
      <c r="D88" s="463">
        <f>'Пт День 5 Нед 1'!AM88</f>
        <v>0</v>
      </c>
      <c r="E88" s="464"/>
      <c r="F88" s="38"/>
      <c r="G88" s="144"/>
      <c r="H88" s="144"/>
      <c r="I88" s="144"/>
      <c r="J88" s="38"/>
      <c r="K88" s="38"/>
      <c r="L88" s="38">
        <f t="shared" si="12"/>
        <v>0</v>
      </c>
      <c r="M88" s="38">
        <f t="shared" si="13"/>
        <v>0</v>
      </c>
      <c r="N88" s="363">
        <f t="shared" si="21"/>
        <v>0</v>
      </c>
      <c r="O88" s="38"/>
      <c r="P88" s="144"/>
      <c r="Q88" s="144"/>
      <c r="R88" s="144"/>
      <c r="S88" s="38"/>
      <c r="T88" s="38"/>
      <c r="U88" s="38"/>
      <c r="V88" s="38">
        <f t="shared" si="14"/>
        <v>0</v>
      </c>
      <c r="W88" s="38">
        <f t="shared" si="15"/>
        <v>0</v>
      </c>
      <c r="X88" s="38">
        <f t="shared" si="16"/>
        <v>0</v>
      </c>
      <c r="Y88" s="169">
        <f t="shared" si="17"/>
        <v>0</v>
      </c>
      <c r="Z88" s="38"/>
      <c r="AA88" s="38"/>
      <c r="AB88" s="38"/>
      <c r="AC88" s="212">
        <f t="shared" si="22"/>
        <v>0</v>
      </c>
      <c r="AD88" s="38"/>
      <c r="AE88" s="38"/>
      <c r="AF88" s="38"/>
      <c r="AG88" s="381">
        <f t="shared" si="18"/>
        <v>0</v>
      </c>
      <c r="AH88" s="163"/>
      <c r="AI88" s="38"/>
      <c r="AJ88" s="38"/>
      <c r="AK88" s="171">
        <f t="shared" si="23"/>
        <v>0</v>
      </c>
      <c r="AL88" s="174">
        <f t="shared" si="19"/>
        <v>0</v>
      </c>
      <c r="AM88" s="459">
        <f t="shared" si="20"/>
        <v>0</v>
      </c>
    </row>
    <row r="89" spans="1:39" x14ac:dyDescent="0.25">
      <c r="A89" s="15">
        <v>75</v>
      </c>
      <c r="B89" s="22" t="s">
        <v>199</v>
      </c>
      <c r="C89" s="23" t="s">
        <v>12</v>
      </c>
      <c r="D89" s="463">
        <f>'Пт День 5 Нед 1'!AM89</f>
        <v>0</v>
      </c>
      <c r="E89" s="464"/>
      <c r="F89" s="38"/>
      <c r="G89" s="144"/>
      <c r="H89" s="144"/>
      <c r="I89" s="144"/>
      <c r="J89" s="38"/>
      <c r="K89" s="38"/>
      <c r="L89" s="38">
        <f t="shared" si="12"/>
        <v>0</v>
      </c>
      <c r="M89" s="38">
        <f t="shared" si="13"/>
        <v>0</v>
      </c>
      <c r="N89" s="363">
        <f t="shared" si="21"/>
        <v>0</v>
      </c>
      <c r="O89" s="38"/>
      <c r="P89" s="144"/>
      <c r="Q89" s="144"/>
      <c r="R89" s="144"/>
      <c r="S89" s="38"/>
      <c r="T89" s="38"/>
      <c r="U89" s="38"/>
      <c r="V89" s="38">
        <f t="shared" si="14"/>
        <v>0</v>
      </c>
      <c r="W89" s="38">
        <f t="shared" si="15"/>
        <v>0</v>
      </c>
      <c r="X89" s="38">
        <f t="shared" si="16"/>
        <v>0</v>
      </c>
      <c r="Y89" s="169">
        <f t="shared" si="17"/>
        <v>0</v>
      </c>
      <c r="Z89" s="38"/>
      <c r="AA89" s="38"/>
      <c r="AB89" s="38"/>
      <c r="AC89" s="212">
        <f t="shared" si="22"/>
        <v>0</v>
      </c>
      <c r="AD89" s="38"/>
      <c r="AE89" s="38"/>
      <c r="AF89" s="38"/>
      <c r="AG89" s="381">
        <f t="shared" si="18"/>
        <v>0</v>
      </c>
      <c r="AH89" s="163"/>
      <c r="AI89" s="38"/>
      <c r="AJ89" s="38"/>
      <c r="AK89" s="171">
        <f t="shared" si="23"/>
        <v>0</v>
      </c>
      <c r="AL89" s="174">
        <f t="shared" si="19"/>
        <v>0</v>
      </c>
      <c r="AM89" s="459">
        <f t="shared" si="20"/>
        <v>0</v>
      </c>
    </row>
    <row r="90" spans="1:39" x14ac:dyDescent="0.25">
      <c r="A90" s="15"/>
      <c r="B90" s="281" t="s">
        <v>220</v>
      </c>
      <c r="C90" s="20"/>
      <c r="D90" s="463">
        <f>'Пт День 5 Нед 1'!AM90</f>
        <v>0</v>
      </c>
      <c r="E90" s="463"/>
      <c r="F90" s="38"/>
      <c r="G90" s="144"/>
      <c r="H90" s="144"/>
      <c r="I90" s="144"/>
      <c r="J90" s="38"/>
      <c r="K90" s="38"/>
      <c r="L90" s="38">
        <f t="shared" si="12"/>
        <v>0</v>
      </c>
      <c r="M90" s="38">
        <f t="shared" si="13"/>
        <v>0</v>
      </c>
      <c r="N90" s="363">
        <f>L90+M90</f>
        <v>0</v>
      </c>
      <c r="O90" s="38"/>
      <c r="P90" s="144"/>
      <c r="Q90" s="144"/>
      <c r="R90" s="144"/>
      <c r="S90" s="38"/>
      <c r="T90" s="38"/>
      <c r="U90" s="38"/>
      <c r="V90" s="38">
        <f t="shared" si="14"/>
        <v>0</v>
      </c>
      <c r="W90" s="38">
        <f t="shared" si="15"/>
        <v>0</v>
      </c>
      <c r="X90" s="38">
        <f t="shared" si="16"/>
        <v>0</v>
      </c>
      <c r="Y90" s="169">
        <f t="shared" si="17"/>
        <v>0</v>
      </c>
      <c r="Z90" s="38"/>
      <c r="AA90" s="38"/>
      <c r="AB90" s="38"/>
      <c r="AC90" s="212">
        <f>(AB90+AA90+Z90)*$AC$5</f>
        <v>0</v>
      </c>
      <c r="AD90" s="38"/>
      <c r="AE90" s="38"/>
      <c r="AF90" s="38"/>
      <c r="AG90" s="381">
        <f t="shared" si="18"/>
        <v>0</v>
      </c>
      <c r="AH90" s="163"/>
      <c r="AI90" s="38"/>
      <c r="AJ90" s="38"/>
      <c r="AK90" s="171">
        <f>(AH90+AI90+AJ90)*$AK$5</f>
        <v>0</v>
      </c>
      <c r="AL90" s="174">
        <f t="shared" si="19"/>
        <v>0</v>
      </c>
      <c r="AM90" s="459">
        <f t="shared" si="20"/>
        <v>0</v>
      </c>
    </row>
    <row r="91" spans="1:39" x14ac:dyDescent="0.25">
      <c r="A91" s="15">
        <v>76</v>
      </c>
      <c r="B91" s="51" t="s">
        <v>207</v>
      </c>
      <c r="C91" s="20" t="s">
        <v>45</v>
      </c>
      <c r="D91" s="463">
        <f>'Пт День 5 Нед 1'!AM91</f>
        <v>0</v>
      </c>
      <c r="E91" s="463"/>
      <c r="F91" s="38"/>
      <c r="G91" s="144"/>
      <c r="H91" s="144"/>
      <c r="I91" s="144"/>
      <c r="J91" s="38"/>
      <c r="K91" s="38"/>
      <c r="L91" s="38">
        <f t="shared" si="12"/>
        <v>0</v>
      </c>
      <c r="M91" s="38">
        <f t="shared" si="13"/>
        <v>0</v>
      </c>
      <c r="N91" s="363">
        <f>L91+M91</f>
        <v>0</v>
      </c>
      <c r="O91" s="38"/>
      <c r="P91" s="144"/>
      <c r="Q91" s="144"/>
      <c r="R91" s="144"/>
      <c r="S91" s="38"/>
      <c r="T91" s="38"/>
      <c r="U91" s="38"/>
      <c r="V91" s="38">
        <f t="shared" si="14"/>
        <v>0</v>
      </c>
      <c r="W91" s="38">
        <f t="shared" si="15"/>
        <v>0</v>
      </c>
      <c r="X91" s="38">
        <f t="shared" si="16"/>
        <v>0</v>
      </c>
      <c r="Y91" s="169">
        <f t="shared" si="17"/>
        <v>0</v>
      </c>
      <c r="Z91" s="38"/>
      <c r="AA91" s="38"/>
      <c r="AB91" s="38"/>
      <c r="AC91" s="212">
        <f>(AB91+AA91+Z91)*$AC$5</f>
        <v>0</v>
      </c>
      <c r="AD91" s="38"/>
      <c r="AE91" s="38"/>
      <c r="AF91" s="38"/>
      <c r="AG91" s="381">
        <f t="shared" si="18"/>
        <v>0</v>
      </c>
      <c r="AH91" s="163"/>
      <c r="AI91" s="38"/>
      <c r="AJ91" s="38"/>
      <c r="AK91" s="171">
        <f>(AH91+AI91+AJ91)*$AK$5</f>
        <v>0</v>
      </c>
      <c r="AL91" s="174">
        <f t="shared" si="19"/>
        <v>0</v>
      </c>
      <c r="AM91" s="459">
        <f t="shared" si="20"/>
        <v>0</v>
      </c>
    </row>
    <row r="92" spans="1:39" x14ac:dyDescent="0.25">
      <c r="A92" s="15">
        <v>77</v>
      </c>
      <c r="B92" s="19" t="s">
        <v>2</v>
      </c>
      <c r="C92" s="20" t="s">
        <v>45</v>
      </c>
      <c r="D92" s="463">
        <f>'Пт День 5 Нед 1'!AM92</f>
        <v>0</v>
      </c>
      <c r="E92" s="463"/>
      <c r="F92" s="38"/>
      <c r="G92" s="144"/>
      <c r="H92" s="144"/>
      <c r="I92" s="144"/>
      <c r="J92" s="38"/>
      <c r="K92" s="38"/>
      <c r="L92" s="38">
        <f t="shared" si="12"/>
        <v>0</v>
      </c>
      <c r="M92" s="38">
        <f t="shared" si="13"/>
        <v>0</v>
      </c>
      <c r="N92" s="363">
        <f>L92+M92</f>
        <v>0</v>
      </c>
      <c r="O92" s="38"/>
      <c r="P92" s="144"/>
      <c r="Q92" s="144"/>
      <c r="R92" s="144"/>
      <c r="S92" s="38"/>
      <c r="T92" s="38"/>
      <c r="U92" s="38"/>
      <c r="V92" s="38">
        <f t="shared" si="14"/>
        <v>0</v>
      </c>
      <c r="W92" s="38">
        <f t="shared" si="15"/>
        <v>0</v>
      </c>
      <c r="X92" s="38">
        <f t="shared" si="16"/>
        <v>0</v>
      </c>
      <c r="Y92" s="169">
        <f t="shared" si="17"/>
        <v>0</v>
      </c>
      <c r="Z92" s="38"/>
      <c r="AA92" s="38"/>
      <c r="AB92" s="38"/>
      <c r="AC92" s="212">
        <f>(AB92+AA92+Z92)*$AC$5</f>
        <v>0</v>
      </c>
      <c r="AD92" s="38"/>
      <c r="AE92" s="38"/>
      <c r="AF92" s="38"/>
      <c r="AG92" s="381">
        <f t="shared" si="18"/>
        <v>0</v>
      </c>
      <c r="AH92" s="163"/>
      <c r="AI92" s="38"/>
      <c r="AJ92" s="38"/>
      <c r="AK92" s="171">
        <f>(AH92+AI92+AJ92)*$AK$5</f>
        <v>0</v>
      </c>
      <c r="AL92" s="174">
        <f t="shared" si="19"/>
        <v>0</v>
      </c>
      <c r="AM92" s="459">
        <f t="shared" si="20"/>
        <v>0</v>
      </c>
    </row>
    <row r="93" spans="1:39" x14ac:dyDescent="0.25">
      <c r="A93" s="26"/>
      <c r="B93" s="281" t="s">
        <v>200</v>
      </c>
      <c r="C93" s="17"/>
      <c r="D93" s="463">
        <f>'Пт День 5 Нед 1'!AM93</f>
        <v>0</v>
      </c>
      <c r="E93" s="463"/>
      <c r="F93" s="38"/>
      <c r="G93" s="144"/>
      <c r="H93" s="144"/>
      <c r="I93" s="144"/>
      <c r="J93" s="38"/>
      <c r="K93" s="38"/>
      <c r="L93" s="38">
        <f t="shared" si="12"/>
        <v>0</v>
      </c>
      <c r="M93" s="38">
        <f t="shared" si="13"/>
        <v>0</v>
      </c>
      <c r="N93" s="363">
        <f t="shared" si="21"/>
        <v>0</v>
      </c>
      <c r="O93" s="38"/>
      <c r="P93" s="144"/>
      <c r="Q93" s="144"/>
      <c r="R93" s="144"/>
      <c r="S93" s="38"/>
      <c r="T93" s="38"/>
      <c r="U93" s="38"/>
      <c r="V93" s="38">
        <f t="shared" si="14"/>
        <v>0</v>
      </c>
      <c r="W93" s="38">
        <f t="shared" si="15"/>
        <v>0</v>
      </c>
      <c r="X93" s="38">
        <f t="shared" si="16"/>
        <v>0</v>
      </c>
      <c r="Y93" s="169">
        <f t="shared" si="17"/>
        <v>0</v>
      </c>
      <c r="Z93" s="38"/>
      <c r="AA93" s="38"/>
      <c r="AB93" s="38"/>
      <c r="AC93" s="212">
        <f t="shared" si="22"/>
        <v>0</v>
      </c>
      <c r="AD93" s="38"/>
      <c r="AE93" s="38"/>
      <c r="AF93" s="38"/>
      <c r="AG93" s="381">
        <f t="shared" si="18"/>
        <v>0</v>
      </c>
      <c r="AH93" s="163"/>
      <c r="AI93" s="38"/>
      <c r="AJ93" s="38"/>
      <c r="AK93" s="171">
        <f t="shared" si="23"/>
        <v>0</v>
      </c>
      <c r="AL93" s="174">
        <f t="shared" si="19"/>
        <v>0</v>
      </c>
      <c r="AM93" s="459">
        <f t="shared" si="20"/>
        <v>0</v>
      </c>
    </row>
    <row r="94" spans="1:39" x14ac:dyDescent="0.25">
      <c r="A94" s="27">
        <v>78</v>
      </c>
      <c r="B94" s="19" t="s">
        <v>0</v>
      </c>
      <c r="C94" s="17" t="s">
        <v>82</v>
      </c>
      <c r="D94" s="463">
        <f>'Пт День 5 Нед 1'!AM94</f>
        <v>0</v>
      </c>
      <c r="E94" s="463"/>
      <c r="F94" s="38"/>
      <c r="G94" s="144"/>
      <c r="H94" s="144"/>
      <c r="I94" s="144"/>
      <c r="J94" s="38"/>
      <c r="K94" s="38"/>
      <c r="L94" s="38">
        <f t="shared" si="12"/>
        <v>0</v>
      </c>
      <c r="M94" s="38">
        <f t="shared" si="13"/>
        <v>0</v>
      </c>
      <c r="N94" s="363">
        <f t="shared" si="21"/>
        <v>0</v>
      </c>
      <c r="O94" s="38"/>
      <c r="P94" s="144"/>
      <c r="Q94" s="144"/>
      <c r="R94" s="144"/>
      <c r="S94" s="38"/>
      <c r="T94" s="38"/>
      <c r="U94" s="38"/>
      <c r="V94" s="38">
        <f t="shared" si="14"/>
        <v>0</v>
      </c>
      <c r="W94" s="38">
        <f t="shared" si="15"/>
        <v>0</v>
      </c>
      <c r="X94" s="38">
        <f t="shared" si="16"/>
        <v>0</v>
      </c>
      <c r="Y94" s="169">
        <f t="shared" si="17"/>
        <v>0</v>
      </c>
      <c r="Z94" s="38"/>
      <c r="AA94" s="38"/>
      <c r="AB94" s="38"/>
      <c r="AC94" s="212">
        <f t="shared" si="22"/>
        <v>0</v>
      </c>
      <c r="AD94" s="38"/>
      <c r="AE94" s="38"/>
      <c r="AF94" s="38"/>
      <c r="AG94" s="381">
        <f t="shared" si="18"/>
        <v>0</v>
      </c>
      <c r="AH94" s="163"/>
      <c r="AI94" s="38"/>
      <c r="AJ94" s="38"/>
      <c r="AK94" s="171">
        <f t="shared" si="23"/>
        <v>0</v>
      </c>
      <c r="AL94" s="174">
        <f t="shared" si="19"/>
        <v>0</v>
      </c>
      <c r="AM94" s="459">
        <f t="shared" si="20"/>
        <v>0</v>
      </c>
    </row>
    <row r="95" spans="1:39" x14ac:dyDescent="0.25">
      <c r="A95" s="15">
        <v>79</v>
      </c>
      <c r="B95" s="19" t="s">
        <v>171</v>
      </c>
      <c r="C95" s="17" t="s">
        <v>12</v>
      </c>
      <c r="D95" s="463">
        <f>'Пт День 5 Нед 1'!AM95</f>
        <v>0</v>
      </c>
      <c r="E95" s="463"/>
      <c r="F95" s="38"/>
      <c r="G95" s="144"/>
      <c r="H95" s="144"/>
      <c r="I95" s="144"/>
      <c r="J95" s="38"/>
      <c r="K95" s="38"/>
      <c r="L95" s="38">
        <f t="shared" si="12"/>
        <v>0</v>
      </c>
      <c r="M95" s="38">
        <f t="shared" si="13"/>
        <v>0</v>
      </c>
      <c r="N95" s="363">
        <f t="shared" si="21"/>
        <v>0</v>
      </c>
      <c r="O95" s="38"/>
      <c r="P95" s="144"/>
      <c r="Q95" s="144"/>
      <c r="R95" s="144"/>
      <c r="S95" s="38"/>
      <c r="T95" s="38"/>
      <c r="U95" s="38"/>
      <c r="V95" s="38">
        <f t="shared" si="14"/>
        <v>0</v>
      </c>
      <c r="W95" s="38">
        <f t="shared" si="15"/>
        <v>0</v>
      </c>
      <c r="X95" s="38">
        <f t="shared" si="16"/>
        <v>0</v>
      </c>
      <c r="Y95" s="169">
        <f t="shared" si="17"/>
        <v>0</v>
      </c>
      <c r="Z95" s="212"/>
      <c r="AA95" s="38"/>
      <c r="AB95" s="38"/>
      <c r="AC95" s="212">
        <f t="shared" si="22"/>
        <v>0</v>
      </c>
      <c r="AD95" s="38"/>
      <c r="AE95" s="38"/>
      <c r="AF95" s="38"/>
      <c r="AG95" s="381">
        <f t="shared" si="18"/>
        <v>0</v>
      </c>
      <c r="AH95" s="163"/>
      <c r="AI95" s="38"/>
      <c r="AJ95" s="38"/>
      <c r="AK95" s="171">
        <f t="shared" si="23"/>
        <v>0</v>
      </c>
      <c r="AL95" s="174">
        <f t="shared" si="19"/>
        <v>0</v>
      </c>
      <c r="AM95" s="459">
        <f t="shared" si="20"/>
        <v>0</v>
      </c>
    </row>
    <row r="96" spans="1:39" x14ac:dyDescent="0.25">
      <c r="A96" s="27">
        <v>80</v>
      </c>
      <c r="B96" s="16" t="s">
        <v>81</v>
      </c>
      <c r="C96" s="17" t="s">
        <v>12</v>
      </c>
      <c r="D96" s="463">
        <f>'Пт День 5 Нед 1'!AM96</f>
        <v>0</v>
      </c>
      <c r="E96" s="463"/>
      <c r="F96" s="38"/>
      <c r="G96" s="144"/>
      <c r="H96" s="144"/>
      <c r="I96" s="144"/>
      <c r="J96" s="38"/>
      <c r="K96" s="38"/>
      <c r="L96" s="38">
        <f t="shared" si="12"/>
        <v>0</v>
      </c>
      <c r="M96" s="38">
        <f t="shared" si="13"/>
        <v>0</v>
      </c>
      <c r="N96" s="363">
        <f t="shared" si="21"/>
        <v>0</v>
      </c>
      <c r="O96" s="38"/>
      <c r="P96" s="144"/>
      <c r="Q96" s="144"/>
      <c r="R96" s="144"/>
      <c r="S96" s="38"/>
      <c r="T96" s="38"/>
      <c r="U96" s="38"/>
      <c r="V96" s="38">
        <f t="shared" si="14"/>
        <v>0</v>
      </c>
      <c r="W96" s="38">
        <f t="shared" si="15"/>
        <v>0</v>
      </c>
      <c r="X96" s="38">
        <f t="shared" si="16"/>
        <v>0</v>
      </c>
      <c r="Y96" s="169">
        <f t="shared" si="17"/>
        <v>0</v>
      </c>
      <c r="Z96" s="38"/>
      <c r="AA96" s="38"/>
      <c r="AB96" s="38"/>
      <c r="AC96" s="212">
        <f t="shared" si="22"/>
        <v>0</v>
      </c>
      <c r="AD96" s="38"/>
      <c r="AE96" s="38"/>
      <c r="AF96" s="38"/>
      <c r="AG96" s="381">
        <f t="shared" si="18"/>
        <v>0</v>
      </c>
      <c r="AH96" s="163"/>
      <c r="AI96" s="38"/>
      <c r="AJ96" s="38"/>
      <c r="AK96" s="171">
        <f t="shared" si="23"/>
        <v>0</v>
      </c>
      <c r="AL96" s="174">
        <f t="shared" si="19"/>
        <v>0</v>
      </c>
      <c r="AM96" s="459">
        <f t="shared" si="20"/>
        <v>0</v>
      </c>
    </row>
    <row r="97" spans="1:39" x14ac:dyDescent="0.25">
      <c r="A97" s="15">
        <v>81</v>
      </c>
      <c r="B97" s="28" t="s">
        <v>3</v>
      </c>
      <c r="C97" s="29" t="s">
        <v>12</v>
      </c>
      <c r="D97" s="463">
        <f>'Пт День 5 Нед 1'!AM97</f>
        <v>0</v>
      </c>
      <c r="E97" s="467"/>
      <c r="F97" s="38"/>
      <c r="G97" s="144"/>
      <c r="H97" s="144"/>
      <c r="I97" s="144"/>
      <c r="J97" s="38"/>
      <c r="K97" s="38"/>
      <c r="L97" s="38">
        <f t="shared" si="12"/>
        <v>0</v>
      </c>
      <c r="M97" s="38">
        <f t="shared" si="13"/>
        <v>0</v>
      </c>
      <c r="N97" s="363">
        <f t="shared" si="21"/>
        <v>0</v>
      </c>
      <c r="O97" s="38"/>
      <c r="P97" s="144"/>
      <c r="Q97" s="144"/>
      <c r="R97" s="144"/>
      <c r="S97" s="38"/>
      <c r="T97" s="38"/>
      <c r="U97" s="38"/>
      <c r="V97" s="38">
        <f t="shared" si="14"/>
        <v>0</v>
      </c>
      <c r="W97" s="38">
        <f t="shared" si="15"/>
        <v>0</v>
      </c>
      <c r="X97" s="38">
        <f t="shared" si="16"/>
        <v>0</v>
      </c>
      <c r="Y97" s="169">
        <f t="shared" si="17"/>
        <v>0</v>
      </c>
      <c r="Z97" s="38">
        <v>0.02</v>
      </c>
      <c r="AA97" s="38"/>
      <c r="AB97" s="38"/>
      <c r="AC97" s="212">
        <f t="shared" si="22"/>
        <v>0</v>
      </c>
      <c r="AD97" s="38"/>
      <c r="AE97" s="38"/>
      <c r="AF97" s="38"/>
      <c r="AG97" s="381">
        <f t="shared" si="18"/>
        <v>0</v>
      </c>
      <c r="AH97" s="163"/>
      <c r="AI97" s="38"/>
      <c r="AJ97" s="38"/>
      <c r="AK97" s="171">
        <f t="shared" si="23"/>
        <v>0</v>
      </c>
      <c r="AL97" s="174">
        <f t="shared" si="19"/>
        <v>0</v>
      </c>
      <c r="AM97" s="459">
        <f t="shared" si="20"/>
        <v>0</v>
      </c>
    </row>
    <row r="98" spans="1:39" x14ac:dyDescent="0.25">
      <c r="A98" s="27">
        <v>82</v>
      </c>
      <c r="B98" s="28" t="s">
        <v>202</v>
      </c>
      <c r="C98" s="29" t="s">
        <v>12</v>
      </c>
      <c r="D98" s="463">
        <f>'Пт День 5 Нед 1'!AM98</f>
        <v>0</v>
      </c>
      <c r="E98" s="467"/>
      <c r="F98" s="38"/>
      <c r="G98" s="144"/>
      <c r="H98" s="144"/>
      <c r="I98" s="144"/>
      <c r="J98" s="38"/>
      <c r="K98" s="38"/>
      <c r="L98" s="38">
        <f t="shared" si="12"/>
        <v>0</v>
      </c>
      <c r="M98" s="38">
        <f t="shared" si="13"/>
        <v>0</v>
      </c>
      <c r="N98" s="363">
        <f t="shared" si="21"/>
        <v>0</v>
      </c>
      <c r="O98" s="38"/>
      <c r="P98" s="144"/>
      <c r="Q98" s="144"/>
      <c r="R98" s="144"/>
      <c r="S98" s="38"/>
      <c r="T98" s="38"/>
      <c r="U98" s="38"/>
      <c r="V98" s="38">
        <f t="shared" si="14"/>
        <v>0</v>
      </c>
      <c r="W98" s="38">
        <f t="shared" si="15"/>
        <v>0</v>
      </c>
      <c r="X98" s="38">
        <f t="shared" si="16"/>
        <v>0</v>
      </c>
      <c r="Y98" s="169">
        <f t="shared" si="17"/>
        <v>0</v>
      </c>
      <c r="Z98" s="38"/>
      <c r="AA98" s="38"/>
      <c r="AB98" s="38"/>
      <c r="AC98" s="212">
        <f t="shared" si="22"/>
        <v>0</v>
      </c>
      <c r="AD98" s="38"/>
      <c r="AE98" s="38"/>
      <c r="AF98" s="38"/>
      <c r="AG98" s="381">
        <f t="shared" si="18"/>
        <v>0</v>
      </c>
      <c r="AH98" s="163"/>
      <c r="AI98" s="38"/>
      <c r="AJ98" s="38"/>
      <c r="AK98" s="171">
        <f t="shared" si="23"/>
        <v>0</v>
      </c>
      <c r="AL98" s="174">
        <f t="shared" si="19"/>
        <v>0</v>
      </c>
      <c r="AM98" s="459">
        <f t="shared" si="20"/>
        <v>0</v>
      </c>
    </row>
    <row r="99" spans="1:39" x14ac:dyDescent="0.25">
      <c r="A99" s="15">
        <v>83</v>
      </c>
      <c r="B99" s="28" t="s">
        <v>203</v>
      </c>
      <c r="C99" s="29" t="s">
        <v>12</v>
      </c>
      <c r="D99" s="463">
        <f>'Пт День 5 Нед 1'!AM99</f>
        <v>0</v>
      </c>
      <c r="E99" s="467"/>
      <c r="F99" s="38"/>
      <c r="G99" s="144"/>
      <c r="H99" s="144"/>
      <c r="I99" s="144"/>
      <c r="J99" s="38"/>
      <c r="K99" s="38"/>
      <c r="L99" s="38">
        <f t="shared" si="12"/>
        <v>0</v>
      </c>
      <c r="M99" s="38">
        <f t="shared" si="13"/>
        <v>0</v>
      </c>
      <c r="N99" s="363">
        <f t="shared" si="21"/>
        <v>0</v>
      </c>
      <c r="O99" s="38"/>
      <c r="P99" s="144"/>
      <c r="Q99" s="144"/>
      <c r="R99" s="144"/>
      <c r="S99" s="38"/>
      <c r="T99" s="38"/>
      <c r="U99" s="38"/>
      <c r="V99" s="38">
        <f t="shared" si="14"/>
        <v>0</v>
      </c>
      <c r="W99" s="38">
        <f t="shared" si="15"/>
        <v>0</v>
      </c>
      <c r="X99" s="38">
        <f t="shared" si="16"/>
        <v>0</v>
      </c>
      <c r="Y99" s="169">
        <f t="shared" si="17"/>
        <v>0</v>
      </c>
      <c r="Z99" s="38"/>
      <c r="AA99" s="38"/>
      <c r="AB99" s="38"/>
      <c r="AC99" s="212">
        <f t="shared" si="22"/>
        <v>0</v>
      </c>
      <c r="AD99" s="38"/>
      <c r="AE99" s="38"/>
      <c r="AF99" s="38"/>
      <c r="AG99" s="381">
        <f t="shared" si="18"/>
        <v>0</v>
      </c>
      <c r="AH99" s="163"/>
      <c r="AI99" s="38"/>
      <c r="AJ99" s="38"/>
      <c r="AK99" s="171">
        <f t="shared" si="23"/>
        <v>0</v>
      </c>
      <c r="AL99" s="174">
        <f t="shared" si="19"/>
        <v>0</v>
      </c>
      <c r="AM99" s="459">
        <f t="shared" si="20"/>
        <v>0</v>
      </c>
    </row>
    <row r="100" spans="1:39" x14ac:dyDescent="0.25">
      <c r="A100" s="27">
        <v>84</v>
      </c>
      <c r="B100" s="28" t="s">
        <v>180</v>
      </c>
      <c r="C100" s="29" t="s">
        <v>12</v>
      </c>
      <c r="D100" s="463">
        <f>'Пт День 5 Нед 1'!AM100</f>
        <v>0</v>
      </c>
      <c r="E100" s="467"/>
      <c r="F100" s="38"/>
      <c r="G100" s="144"/>
      <c r="H100" s="144"/>
      <c r="I100" s="144"/>
      <c r="J100" s="38"/>
      <c r="K100" s="38"/>
      <c r="L100" s="38">
        <f t="shared" si="12"/>
        <v>0</v>
      </c>
      <c r="M100" s="38">
        <f t="shared" si="13"/>
        <v>0</v>
      </c>
      <c r="N100" s="363">
        <f>L100+M100</f>
        <v>0</v>
      </c>
      <c r="O100" s="38"/>
      <c r="P100" s="144"/>
      <c r="Q100" s="144"/>
      <c r="R100" s="144"/>
      <c r="S100" s="38"/>
      <c r="T100" s="38"/>
      <c r="U100" s="38"/>
      <c r="V100" s="38">
        <f t="shared" si="14"/>
        <v>0</v>
      </c>
      <c r="W100" s="38">
        <f t="shared" si="15"/>
        <v>0</v>
      </c>
      <c r="X100" s="38">
        <f t="shared" si="16"/>
        <v>0</v>
      </c>
      <c r="Y100" s="169">
        <f t="shared" si="17"/>
        <v>0</v>
      </c>
      <c r="Z100" s="38"/>
      <c r="AA100" s="38"/>
      <c r="AB100" s="38"/>
      <c r="AC100" s="212">
        <f>(AB100+AA100+Z100)*$AC$5</f>
        <v>0</v>
      </c>
      <c r="AD100" s="38"/>
      <c r="AE100" s="38"/>
      <c r="AF100" s="38"/>
      <c r="AG100" s="381">
        <f t="shared" si="18"/>
        <v>0</v>
      </c>
      <c r="AH100" s="163"/>
      <c r="AI100" s="38"/>
      <c r="AJ100" s="38"/>
      <c r="AK100" s="171">
        <f>(AH100+AI100+AJ100)*$AK$5</f>
        <v>0</v>
      </c>
      <c r="AL100" s="174">
        <f t="shared" si="19"/>
        <v>0</v>
      </c>
      <c r="AM100" s="459">
        <f t="shared" si="20"/>
        <v>0</v>
      </c>
    </row>
    <row r="101" spans="1:39" x14ac:dyDescent="0.25">
      <c r="A101" s="15">
        <v>85</v>
      </c>
      <c r="B101" s="28" t="s">
        <v>201</v>
      </c>
      <c r="C101" s="29" t="s">
        <v>12</v>
      </c>
      <c r="D101" s="463">
        <f>'Пт День 5 Нед 1'!AM101</f>
        <v>0</v>
      </c>
      <c r="E101" s="467"/>
      <c r="F101" s="38"/>
      <c r="G101" s="144"/>
      <c r="H101" s="144"/>
      <c r="I101" s="144"/>
      <c r="J101" s="38"/>
      <c r="K101" s="38"/>
      <c r="L101" s="38">
        <f t="shared" si="12"/>
        <v>0</v>
      </c>
      <c r="M101" s="38">
        <f t="shared" si="13"/>
        <v>0</v>
      </c>
      <c r="N101" s="363">
        <f t="shared" si="21"/>
        <v>0</v>
      </c>
      <c r="O101" s="38"/>
      <c r="P101" s="144"/>
      <c r="Q101" s="144"/>
      <c r="R101" s="144"/>
      <c r="S101" s="38"/>
      <c r="T101" s="38"/>
      <c r="U101" s="38"/>
      <c r="V101" s="38">
        <f t="shared" si="14"/>
        <v>0</v>
      </c>
      <c r="W101" s="38">
        <f t="shared" si="15"/>
        <v>0</v>
      </c>
      <c r="X101" s="38">
        <f t="shared" si="16"/>
        <v>0</v>
      </c>
      <c r="Y101" s="169">
        <f t="shared" si="17"/>
        <v>0</v>
      </c>
      <c r="Z101" s="38"/>
      <c r="AA101" s="38"/>
      <c r="AB101" s="38"/>
      <c r="AC101" s="212">
        <f t="shared" si="22"/>
        <v>0</v>
      </c>
      <c r="AD101" s="38"/>
      <c r="AE101" s="38"/>
      <c r="AF101" s="38"/>
      <c r="AG101" s="381">
        <f t="shared" si="18"/>
        <v>0</v>
      </c>
      <c r="AH101" s="163"/>
      <c r="AI101" s="38"/>
      <c r="AJ101" s="38"/>
      <c r="AK101" s="171">
        <f t="shared" si="23"/>
        <v>0</v>
      </c>
      <c r="AL101" s="174">
        <f t="shared" si="19"/>
        <v>0</v>
      </c>
      <c r="AM101" s="459">
        <f t="shared" si="20"/>
        <v>0</v>
      </c>
    </row>
    <row r="102" spans="1:39" x14ac:dyDescent="0.25">
      <c r="A102" s="27">
        <v>86</v>
      </c>
      <c r="B102" s="19" t="s">
        <v>204</v>
      </c>
      <c r="C102" s="39" t="s">
        <v>82</v>
      </c>
      <c r="D102" s="463">
        <f>'Пт День 5 Нед 1'!AM102</f>
        <v>0</v>
      </c>
      <c r="E102" s="476"/>
      <c r="F102" s="38"/>
      <c r="G102" s="144"/>
      <c r="H102" s="144"/>
      <c r="I102" s="144"/>
      <c r="J102" s="38"/>
      <c r="K102" s="38"/>
      <c r="L102" s="38">
        <f t="shared" si="12"/>
        <v>0</v>
      </c>
      <c r="M102" s="38">
        <f t="shared" si="13"/>
        <v>0</v>
      </c>
      <c r="N102" s="363">
        <f t="shared" si="21"/>
        <v>0</v>
      </c>
      <c r="O102" s="38"/>
      <c r="P102" s="144"/>
      <c r="Q102" s="144"/>
      <c r="R102" s="144"/>
      <c r="S102" s="38"/>
      <c r="T102" s="38"/>
      <c r="U102" s="38"/>
      <c r="V102" s="38">
        <f t="shared" si="14"/>
        <v>0</v>
      </c>
      <c r="W102" s="38">
        <f t="shared" si="15"/>
        <v>0</v>
      </c>
      <c r="X102" s="38">
        <f t="shared" si="16"/>
        <v>0</v>
      </c>
      <c r="Y102" s="169">
        <f t="shared" si="17"/>
        <v>0</v>
      </c>
      <c r="Z102" s="38"/>
      <c r="AA102" s="38"/>
      <c r="AB102" s="38"/>
      <c r="AC102" s="212">
        <f t="shared" si="22"/>
        <v>0</v>
      </c>
      <c r="AD102" s="38"/>
      <c r="AE102" s="38"/>
      <c r="AF102" s="38"/>
      <c r="AG102" s="381">
        <f t="shared" si="18"/>
        <v>0</v>
      </c>
      <c r="AH102" s="163"/>
      <c r="AI102" s="38"/>
      <c r="AJ102" s="38"/>
      <c r="AK102" s="171">
        <f t="shared" si="23"/>
        <v>0</v>
      </c>
      <c r="AL102" s="174">
        <f t="shared" si="19"/>
        <v>0</v>
      </c>
      <c r="AM102" s="459">
        <f t="shared" si="20"/>
        <v>0</v>
      </c>
    </row>
    <row r="103" spans="1:39" x14ac:dyDescent="0.25">
      <c r="A103" s="34"/>
      <c r="B103" s="282" t="s">
        <v>83</v>
      </c>
      <c r="C103" s="40"/>
      <c r="D103" s="463">
        <f>'Пт День 5 Нед 1'!AM103</f>
        <v>0</v>
      </c>
      <c r="E103" s="455"/>
      <c r="F103" s="145"/>
      <c r="G103" s="146"/>
      <c r="H103" s="146"/>
      <c r="I103" s="146"/>
      <c r="J103" s="147"/>
      <c r="K103" s="147"/>
      <c r="L103" s="38">
        <f t="shared" si="12"/>
        <v>0</v>
      </c>
      <c r="M103" s="38">
        <f t="shared" si="13"/>
        <v>0</v>
      </c>
      <c r="N103" s="363">
        <f t="shared" si="21"/>
        <v>0</v>
      </c>
      <c r="O103" s="145"/>
      <c r="P103" s="146"/>
      <c r="Q103" s="146"/>
      <c r="R103" s="146"/>
      <c r="S103" s="147"/>
      <c r="T103" s="147"/>
      <c r="U103" s="147"/>
      <c r="V103" s="38">
        <f t="shared" si="14"/>
        <v>0</v>
      </c>
      <c r="W103" s="38">
        <f t="shared" si="15"/>
        <v>0</v>
      </c>
      <c r="X103" s="38">
        <f t="shared" si="16"/>
        <v>0</v>
      </c>
      <c r="Y103" s="169">
        <f t="shared" si="17"/>
        <v>0</v>
      </c>
      <c r="Z103" s="147"/>
      <c r="AA103" s="147"/>
      <c r="AB103" s="147"/>
      <c r="AC103" s="212">
        <f t="shared" si="22"/>
        <v>0</v>
      </c>
      <c r="AD103" s="147"/>
      <c r="AE103" s="147"/>
      <c r="AF103" s="147"/>
      <c r="AG103" s="381">
        <f t="shared" si="18"/>
        <v>0</v>
      </c>
      <c r="AH103" s="193"/>
      <c r="AI103" s="147"/>
      <c r="AJ103" s="147"/>
      <c r="AK103" s="171">
        <f t="shared" si="23"/>
        <v>0</v>
      </c>
      <c r="AL103" s="174">
        <f t="shared" si="19"/>
        <v>0</v>
      </c>
      <c r="AM103" s="459">
        <f t="shared" si="20"/>
        <v>0</v>
      </c>
    </row>
    <row r="104" spans="1:39" x14ac:dyDescent="0.25">
      <c r="A104" s="15">
        <v>87</v>
      </c>
      <c r="B104" s="16" t="s">
        <v>84</v>
      </c>
      <c r="C104" s="29" t="s">
        <v>12</v>
      </c>
      <c r="D104" s="463">
        <f>'Пт День 5 Нед 1'!AM104</f>
        <v>0</v>
      </c>
      <c r="E104" s="467"/>
      <c r="F104" s="38"/>
      <c r="G104" s="144"/>
      <c r="H104" s="144"/>
      <c r="I104" s="144"/>
      <c r="J104" s="38"/>
      <c r="K104" s="38"/>
      <c r="L104" s="38">
        <f t="shared" si="12"/>
        <v>0</v>
      </c>
      <c r="M104" s="38">
        <f t="shared" si="13"/>
        <v>0</v>
      </c>
      <c r="N104" s="363">
        <f t="shared" si="21"/>
        <v>0</v>
      </c>
      <c r="O104" s="38"/>
      <c r="P104" s="144"/>
      <c r="Q104" s="144"/>
      <c r="R104" s="144"/>
      <c r="S104" s="38"/>
      <c r="T104" s="38"/>
      <c r="U104" s="38"/>
      <c r="V104" s="38">
        <f t="shared" si="14"/>
        <v>0</v>
      </c>
      <c r="W104" s="38">
        <f t="shared" si="15"/>
        <v>0</v>
      </c>
      <c r="X104" s="38">
        <f t="shared" si="16"/>
        <v>0</v>
      </c>
      <c r="Y104" s="169">
        <f t="shared" si="17"/>
        <v>0</v>
      </c>
      <c r="Z104" s="38"/>
      <c r="AA104" s="38"/>
      <c r="AB104" s="38"/>
      <c r="AC104" s="212">
        <f t="shared" si="22"/>
        <v>0</v>
      </c>
      <c r="AD104" s="38"/>
      <c r="AE104" s="38"/>
      <c r="AF104" s="38"/>
      <c r="AG104" s="381">
        <f t="shared" si="18"/>
        <v>0</v>
      </c>
      <c r="AH104" s="232">
        <v>9.6000000000000002E-4</v>
      </c>
      <c r="AI104" s="38"/>
      <c r="AJ104" s="38"/>
      <c r="AK104" s="171">
        <f t="shared" si="23"/>
        <v>0</v>
      </c>
      <c r="AL104" s="174">
        <f t="shared" si="19"/>
        <v>0</v>
      </c>
      <c r="AM104" s="459">
        <f t="shared" si="20"/>
        <v>0</v>
      </c>
    </row>
    <row r="105" spans="1:39" x14ac:dyDescent="0.25">
      <c r="A105" s="34"/>
      <c r="B105" s="355">
        <v>4.8000000000000001E-2</v>
      </c>
      <c r="C105" s="39" t="s">
        <v>82</v>
      </c>
      <c r="D105" s="463">
        <f>'Пт День 5 Нед 1'!AM105</f>
        <v>0</v>
      </c>
      <c r="E105" s="476"/>
      <c r="F105" s="46"/>
      <c r="G105" s="46"/>
      <c r="H105" s="46"/>
      <c r="I105" s="46"/>
      <c r="J105" s="46"/>
      <c r="K105" s="199"/>
      <c r="L105" s="38">
        <f t="shared" si="12"/>
        <v>0</v>
      </c>
      <c r="M105" s="38">
        <f t="shared" si="13"/>
        <v>0</v>
      </c>
      <c r="N105" s="363">
        <f t="shared" si="21"/>
        <v>0</v>
      </c>
      <c r="O105" s="46"/>
      <c r="P105" s="46"/>
      <c r="Q105" s="46"/>
      <c r="R105" s="46"/>
      <c r="S105" s="46"/>
      <c r="T105" s="46"/>
      <c r="U105" s="199"/>
      <c r="V105" s="38">
        <f t="shared" si="14"/>
        <v>0</v>
      </c>
      <c r="W105" s="38">
        <f t="shared" si="15"/>
        <v>0</v>
      </c>
      <c r="X105" s="38">
        <f t="shared" si="16"/>
        <v>0</v>
      </c>
      <c r="Y105" s="169">
        <f t="shared" si="17"/>
        <v>0</v>
      </c>
      <c r="Z105" s="150"/>
      <c r="AA105" s="46"/>
      <c r="AB105" s="150"/>
      <c r="AC105" s="212">
        <f t="shared" si="22"/>
        <v>0</v>
      </c>
      <c r="AD105" s="150"/>
      <c r="AE105" s="149"/>
      <c r="AF105" s="150"/>
      <c r="AG105" s="381">
        <f t="shared" si="18"/>
        <v>0</v>
      </c>
      <c r="AH105" s="194"/>
      <c r="AI105" s="150"/>
      <c r="AJ105" s="150"/>
      <c r="AK105" s="171">
        <f t="shared" si="23"/>
        <v>0</v>
      </c>
      <c r="AL105" s="174">
        <f t="shared" si="19"/>
        <v>0</v>
      </c>
      <c r="AM105" s="459">
        <f t="shared" si="20"/>
        <v>0</v>
      </c>
    </row>
    <row r="106" spans="1:39" x14ac:dyDescent="0.25">
      <c r="A106" s="45"/>
      <c r="B106" s="351" t="s">
        <v>208</v>
      </c>
      <c r="C106" s="35"/>
      <c r="D106" s="463">
        <f>'Пт День 5 Нед 1'!AM106</f>
        <v>0</v>
      </c>
      <c r="E106" s="452"/>
      <c r="F106" s="35"/>
      <c r="G106" s="35"/>
      <c r="H106" s="35"/>
      <c r="I106" s="35"/>
      <c r="J106" s="35"/>
      <c r="K106" s="49"/>
      <c r="L106" s="38">
        <f t="shared" si="12"/>
        <v>0</v>
      </c>
      <c r="M106" s="38">
        <f t="shared" si="13"/>
        <v>0</v>
      </c>
      <c r="N106" s="363">
        <f t="shared" si="21"/>
        <v>0</v>
      </c>
      <c r="O106" s="35"/>
      <c r="P106" s="35"/>
      <c r="Q106" s="35"/>
      <c r="R106" s="35"/>
      <c r="S106" s="35"/>
      <c r="T106" s="49"/>
      <c r="U106" s="49"/>
      <c r="V106" s="38">
        <f t="shared" si="14"/>
        <v>0</v>
      </c>
      <c r="W106" s="38">
        <f t="shared" si="15"/>
        <v>0</v>
      </c>
      <c r="X106" s="38">
        <f t="shared" si="16"/>
        <v>0</v>
      </c>
      <c r="Y106" s="169">
        <f t="shared" si="17"/>
        <v>0</v>
      </c>
      <c r="Z106" s="148"/>
      <c r="AA106" s="148"/>
      <c r="AB106" s="148"/>
      <c r="AC106" s="212">
        <f t="shared" si="22"/>
        <v>0</v>
      </c>
      <c r="AD106" s="148"/>
      <c r="AE106" s="53"/>
      <c r="AF106" s="148"/>
      <c r="AG106" s="381">
        <f t="shared" si="18"/>
        <v>0</v>
      </c>
      <c r="AH106" s="161"/>
      <c r="AI106" s="148"/>
      <c r="AJ106" s="148"/>
      <c r="AK106" s="171">
        <f t="shared" si="23"/>
        <v>0</v>
      </c>
      <c r="AL106" s="174">
        <f t="shared" si="19"/>
        <v>0</v>
      </c>
      <c r="AM106" s="459">
        <f t="shared" si="20"/>
        <v>0</v>
      </c>
    </row>
    <row r="107" spans="1:39" x14ac:dyDescent="0.25">
      <c r="A107" s="15">
        <v>88</v>
      </c>
      <c r="B107" s="19" t="s">
        <v>71</v>
      </c>
      <c r="C107" s="20" t="s">
        <v>12</v>
      </c>
      <c r="D107" s="463">
        <f>'Пт День 5 Нед 1'!AM107</f>
        <v>0</v>
      </c>
      <c r="E107" s="463"/>
      <c r="F107" s="35"/>
      <c r="G107" s="18"/>
      <c r="H107" s="18"/>
      <c r="I107" s="35"/>
      <c r="J107" s="35"/>
      <c r="K107" s="35"/>
      <c r="L107" s="38">
        <f t="shared" si="12"/>
        <v>0</v>
      </c>
      <c r="M107" s="38">
        <f t="shared" si="13"/>
        <v>0</v>
      </c>
      <c r="N107" s="363">
        <f t="shared" si="21"/>
        <v>0</v>
      </c>
      <c r="O107" s="35"/>
      <c r="P107" s="18"/>
      <c r="Q107" s="18"/>
      <c r="R107" s="35"/>
      <c r="S107" s="35"/>
      <c r="T107" s="35"/>
      <c r="U107" s="35"/>
      <c r="V107" s="38">
        <f t="shared" si="14"/>
        <v>0</v>
      </c>
      <c r="W107" s="38">
        <f t="shared" si="15"/>
        <v>0</v>
      </c>
      <c r="X107" s="38">
        <f t="shared" si="16"/>
        <v>0</v>
      </c>
      <c r="Y107" s="169">
        <f t="shared" si="17"/>
        <v>0</v>
      </c>
      <c r="Z107" s="38"/>
      <c r="AA107" s="38"/>
      <c r="AB107" s="38"/>
      <c r="AC107" s="212">
        <f t="shared" si="22"/>
        <v>0</v>
      </c>
      <c r="AD107" s="38"/>
      <c r="AE107" s="35"/>
      <c r="AF107" s="38"/>
      <c r="AG107" s="381">
        <f t="shared" si="18"/>
        <v>0</v>
      </c>
      <c r="AH107" s="161"/>
      <c r="AI107" s="38"/>
      <c r="AJ107" s="38"/>
      <c r="AK107" s="171">
        <f t="shared" si="23"/>
        <v>0</v>
      </c>
      <c r="AL107" s="174">
        <f t="shared" si="19"/>
        <v>0</v>
      </c>
      <c r="AM107" s="459">
        <f t="shared" si="20"/>
        <v>0</v>
      </c>
    </row>
    <row r="108" spans="1:39" x14ac:dyDescent="0.25">
      <c r="A108" s="15">
        <v>89</v>
      </c>
      <c r="B108" s="24" t="s">
        <v>104</v>
      </c>
      <c r="C108" s="25" t="s">
        <v>12</v>
      </c>
      <c r="D108" s="463">
        <f>'Пт День 5 Нед 1'!AM108</f>
        <v>0</v>
      </c>
      <c r="E108" s="465"/>
      <c r="F108" s="35"/>
      <c r="G108" s="18"/>
      <c r="H108" s="18"/>
      <c r="I108" s="35"/>
      <c r="J108" s="35"/>
      <c r="K108" s="35"/>
      <c r="L108" s="38">
        <f t="shared" si="12"/>
        <v>0</v>
      </c>
      <c r="M108" s="38">
        <f t="shared" si="13"/>
        <v>0</v>
      </c>
      <c r="N108" s="363">
        <f t="shared" si="21"/>
        <v>0</v>
      </c>
      <c r="O108" s="35"/>
      <c r="P108" s="18"/>
      <c r="Q108" s="18"/>
      <c r="R108" s="35"/>
      <c r="S108" s="35"/>
      <c r="T108" s="35"/>
      <c r="U108" s="35"/>
      <c r="V108" s="38">
        <f t="shared" si="14"/>
        <v>0</v>
      </c>
      <c r="W108" s="38">
        <f t="shared" si="15"/>
        <v>0</v>
      </c>
      <c r="X108" s="38">
        <f t="shared" si="16"/>
        <v>0</v>
      </c>
      <c r="Y108" s="169">
        <f t="shared" si="17"/>
        <v>0</v>
      </c>
      <c r="Z108" s="38"/>
      <c r="AA108" s="38"/>
      <c r="AB108" s="38"/>
      <c r="AC108" s="212">
        <f t="shared" si="22"/>
        <v>0</v>
      </c>
      <c r="AD108" s="38"/>
      <c r="AE108" s="35"/>
      <c r="AF108" s="38"/>
      <c r="AG108" s="381">
        <f t="shared" si="18"/>
        <v>0</v>
      </c>
      <c r="AH108" s="161"/>
      <c r="AI108" s="38"/>
      <c r="AJ108" s="38"/>
      <c r="AK108" s="171">
        <f t="shared" si="23"/>
        <v>0</v>
      </c>
      <c r="AL108" s="174">
        <f t="shared" si="19"/>
        <v>0</v>
      </c>
      <c r="AM108" s="459">
        <f t="shared" si="20"/>
        <v>0</v>
      </c>
    </row>
    <row r="109" spans="1:39" x14ac:dyDescent="0.25">
      <c r="A109" s="15">
        <v>90</v>
      </c>
      <c r="B109" s="24" t="s">
        <v>80</v>
      </c>
      <c r="C109" s="25" t="s">
        <v>12</v>
      </c>
      <c r="D109" s="463">
        <f>'Пт День 5 Нед 1'!AM109</f>
        <v>0</v>
      </c>
      <c r="E109" s="465"/>
      <c r="F109" s="35"/>
      <c r="G109" s="18"/>
      <c r="H109" s="18"/>
      <c r="I109" s="35"/>
      <c r="J109" s="35"/>
      <c r="K109" s="35"/>
      <c r="L109" s="38">
        <f t="shared" si="12"/>
        <v>0</v>
      </c>
      <c r="M109" s="38">
        <f t="shared" si="13"/>
        <v>0</v>
      </c>
      <c r="N109" s="363">
        <f t="shared" si="21"/>
        <v>0</v>
      </c>
      <c r="O109" s="35"/>
      <c r="P109" s="18"/>
      <c r="Q109" s="18"/>
      <c r="R109" s="35"/>
      <c r="S109" s="35"/>
      <c r="T109" s="35"/>
      <c r="U109" s="35"/>
      <c r="V109" s="38">
        <f t="shared" si="14"/>
        <v>0</v>
      </c>
      <c r="W109" s="38">
        <f t="shared" si="15"/>
        <v>0</v>
      </c>
      <c r="X109" s="38">
        <f t="shared" si="16"/>
        <v>0</v>
      </c>
      <c r="Y109" s="169">
        <f t="shared" si="17"/>
        <v>0</v>
      </c>
      <c r="Z109" s="38"/>
      <c r="AA109" s="38"/>
      <c r="AB109" s="38"/>
      <c r="AC109" s="212">
        <f t="shared" si="22"/>
        <v>0</v>
      </c>
      <c r="AD109" s="38"/>
      <c r="AE109" s="35"/>
      <c r="AF109" s="38"/>
      <c r="AG109" s="381">
        <f t="shared" si="18"/>
        <v>0</v>
      </c>
      <c r="AH109" s="161"/>
      <c r="AI109" s="38"/>
      <c r="AJ109" s="38"/>
      <c r="AK109" s="171">
        <f t="shared" si="23"/>
        <v>0</v>
      </c>
      <c r="AL109" s="174">
        <f t="shared" si="19"/>
        <v>0</v>
      </c>
      <c r="AM109" s="459">
        <f t="shared" si="20"/>
        <v>0</v>
      </c>
    </row>
    <row r="110" spans="1:39" x14ac:dyDescent="0.25">
      <c r="A110" s="15">
        <v>91</v>
      </c>
      <c r="B110" s="16" t="s">
        <v>105</v>
      </c>
      <c r="C110" s="25" t="s">
        <v>12</v>
      </c>
      <c r="D110" s="463">
        <f>'Пт День 5 Нед 1'!AM110</f>
        <v>0</v>
      </c>
      <c r="E110" s="465"/>
      <c r="F110" s="35"/>
      <c r="G110" s="18"/>
      <c r="H110" s="18"/>
      <c r="I110" s="35"/>
      <c r="J110" s="35"/>
      <c r="K110" s="35"/>
      <c r="L110" s="38">
        <f t="shared" si="12"/>
        <v>0</v>
      </c>
      <c r="M110" s="38">
        <f t="shared" si="13"/>
        <v>0</v>
      </c>
      <c r="N110" s="363">
        <f t="shared" si="21"/>
        <v>0</v>
      </c>
      <c r="O110" s="35"/>
      <c r="P110" s="18"/>
      <c r="Q110" s="18"/>
      <c r="R110" s="35"/>
      <c r="S110" s="35"/>
      <c r="T110" s="35"/>
      <c r="U110" s="35"/>
      <c r="V110" s="38">
        <f t="shared" si="14"/>
        <v>0</v>
      </c>
      <c r="W110" s="38">
        <f t="shared" si="15"/>
        <v>0</v>
      </c>
      <c r="X110" s="38">
        <f t="shared" si="16"/>
        <v>0</v>
      </c>
      <c r="Y110" s="169">
        <f t="shared" si="17"/>
        <v>0</v>
      </c>
      <c r="Z110" s="38"/>
      <c r="AA110" s="38"/>
      <c r="AB110" s="38"/>
      <c r="AC110" s="212">
        <f t="shared" si="22"/>
        <v>0</v>
      </c>
      <c r="AD110" s="38"/>
      <c r="AE110" s="35"/>
      <c r="AF110" s="38"/>
      <c r="AG110" s="381">
        <f t="shared" si="18"/>
        <v>0</v>
      </c>
      <c r="AH110" s="161"/>
      <c r="AI110" s="38"/>
      <c r="AJ110" s="38"/>
      <c r="AK110" s="171">
        <f t="shared" si="23"/>
        <v>0</v>
      </c>
      <c r="AL110" s="174">
        <f t="shared" si="19"/>
        <v>0</v>
      </c>
      <c r="AM110" s="459">
        <f t="shared" si="20"/>
        <v>0</v>
      </c>
    </row>
    <row r="111" spans="1:39" x14ac:dyDescent="0.25">
      <c r="A111" s="15">
        <v>92</v>
      </c>
      <c r="B111" s="16" t="s">
        <v>106</v>
      </c>
      <c r="C111" s="25" t="s">
        <v>12</v>
      </c>
      <c r="D111" s="463">
        <f>'Пт День 5 Нед 1'!AM111</f>
        <v>0</v>
      </c>
      <c r="E111" s="465"/>
      <c r="F111" s="35"/>
      <c r="G111" s="18"/>
      <c r="H111" s="18"/>
      <c r="I111" s="35"/>
      <c r="J111" s="35"/>
      <c r="K111" s="35"/>
      <c r="L111" s="38">
        <f t="shared" si="12"/>
        <v>0</v>
      </c>
      <c r="M111" s="38">
        <f t="shared" si="13"/>
        <v>0</v>
      </c>
      <c r="N111" s="363">
        <f t="shared" si="21"/>
        <v>0</v>
      </c>
      <c r="O111" s="35"/>
      <c r="P111" s="18"/>
      <c r="Q111" s="18"/>
      <c r="R111" s="35"/>
      <c r="S111" s="35"/>
      <c r="T111" s="35"/>
      <c r="U111" s="35"/>
      <c r="V111" s="38">
        <f t="shared" si="14"/>
        <v>0</v>
      </c>
      <c r="W111" s="38">
        <f t="shared" si="15"/>
        <v>0</v>
      </c>
      <c r="X111" s="38">
        <f t="shared" si="16"/>
        <v>0</v>
      </c>
      <c r="Y111" s="169">
        <f t="shared" si="17"/>
        <v>0</v>
      </c>
      <c r="Z111" s="38"/>
      <c r="AA111" s="38"/>
      <c r="AB111" s="38"/>
      <c r="AC111" s="212">
        <f t="shared" si="22"/>
        <v>0</v>
      </c>
      <c r="AD111" s="38"/>
      <c r="AE111" s="35"/>
      <c r="AF111" s="38"/>
      <c r="AG111" s="381">
        <f t="shared" si="18"/>
        <v>0</v>
      </c>
      <c r="AH111" s="161"/>
      <c r="AI111" s="38"/>
      <c r="AJ111" s="38"/>
      <c r="AK111" s="171">
        <f t="shared" si="23"/>
        <v>0</v>
      </c>
      <c r="AL111" s="174">
        <f t="shared" si="19"/>
        <v>0</v>
      </c>
      <c r="AM111" s="459">
        <f t="shared" si="20"/>
        <v>0</v>
      </c>
    </row>
    <row r="112" spans="1:39" x14ac:dyDescent="0.25">
      <c r="A112" s="15">
        <v>93</v>
      </c>
      <c r="B112" s="24" t="s">
        <v>110</v>
      </c>
      <c r="C112" s="25" t="s">
        <v>12</v>
      </c>
      <c r="D112" s="463">
        <f>'Пт День 5 Нед 1'!AM112</f>
        <v>0</v>
      </c>
      <c r="E112" s="465"/>
      <c r="F112" s="35"/>
      <c r="G112" s="18"/>
      <c r="H112" s="18"/>
      <c r="I112" s="35"/>
      <c r="J112" s="35"/>
      <c r="K112" s="35"/>
      <c r="L112" s="38">
        <f t="shared" si="12"/>
        <v>0</v>
      </c>
      <c r="M112" s="38">
        <f t="shared" si="13"/>
        <v>0</v>
      </c>
      <c r="N112" s="363">
        <f t="shared" si="21"/>
        <v>0</v>
      </c>
      <c r="O112" s="35"/>
      <c r="P112" s="18"/>
      <c r="Q112" s="18"/>
      <c r="R112" s="35"/>
      <c r="S112" s="35"/>
      <c r="T112" s="35"/>
      <c r="U112" s="35"/>
      <c r="V112" s="38">
        <f t="shared" si="14"/>
        <v>0</v>
      </c>
      <c r="W112" s="38">
        <f t="shared" si="15"/>
        <v>0</v>
      </c>
      <c r="X112" s="38">
        <f t="shared" si="16"/>
        <v>0</v>
      </c>
      <c r="Y112" s="169">
        <f t="shared" si="17"/>
        <v>0</v>
      </c>
      <c r="Z112" s="38"/>
      <c r="AA112" s="38"/>
      <c r="AB112" s="38"/>
      <c r="AC112" s="212">
        <f t="shared" si="22"/>
        <v>0</v>
      </c>
      <c r="AD112" s="38"/>
      <c r="AE112" s="35"/>
      <c r="AF112" s="38"/>
      <c r="AG112" s="381">
        <f t="shared" si="18"/>
        <v>0</v>
      </c>
      <c r="AH112" s="161"/>
      <c r="AI112" s="38"/>
      <c r="AJ112" s="38"/>
      <c r="AK112" s="171">
        <f t="shared" si="23"/>
        <v>0</v>
      </c>
      <c r="AL112" s="174">
        <f t="shared" si="19"/>
        <v>0</v>
      </c>
      <c r="AM112" s="459">
        <f t="shared" si="20"/>
        <v>0</v>
      </c>
    </row>
    <row r="113" spans="1:39" x14ac:dyDescent="0.25">
      <c r="A113" s="15">
        <v>94</v>
      </c>
      <c r="B113" s="24" t="s">
        <v>79</v>
      </c>
      <c r="C113" s="25" t="s">
        <v>12</v>
      </c>
      <c r="D113" s="463">
        <f>'Пт День 5 Нед 1'!AM113</f>
        <v>0</v>
      </c>
      <c r="E113" s="465"/>
      <c r="F113" s="35"/>
      <c r="G113" s="18"/>
      <c r="H113" s="18"/>
      <c r="I113" s="35"/>
      <c r="J113" s="35"/>
      <c r="K113" s="35"/>
      <c r="L113" s="38">
        <f t="shared" si="12"/>
        <v>0</v>
      </c>
      <c r="M113" s="38">
        <f t="shared" si="13"/>
        <v>0</v>
      </c>
      <c r="N113" s="363">
        <f t="shared" si="21"/>
        <v>0</v>
      </c>
      <c r="O113" s="35"/>
      <c r="P113" s="18"/>
      <c r="Q113" s="18"/>
      <c r="R113" s="35"/>
      <c r="S113" s="35"/>
      <c r="T113" s="35"/>
      <c r="U113" s="35"/>
      <c r="V113" s="38">
        <f t="shared" si="14"/>
        <v>0</v>
      </c>
      <c r="W113" s="38">
        <f t="shared" si="15"/>
        <v>0</v>
      </c>
      <c r="X113" s="38">
        <f t="shared" si="16"/>
        <v>0</v>
      </c>
      <c r="Y113" s="169">
        <f t="shared" si="17"/>
        <v>0</v>
      </c>
      <c r="Z113" s="38"/>
      <c r="AA113" s="38"/>
      <c r="AB113" s="38"/>
      <c r="AC113" s="212">
        <f t="shared" si="22"/>
        <v>0</v>
      </c>
      <c r="AD113" s="38"/>
      <c r="AE113" s="35"/>
      <c r="AF113" s="38"/>
      <c r="AG113" s="381">
        <f t="shared" si="18"/>
        <v>0</v>
      </c>
      <c r="AH113" s="161"/>
      <c r="AI113" s="38"/>
      <c r="AJ113" s="38"/>
      <c r="AK113" s="171">
        <f t="shared" si="23"/>
        <v>0</v>
      </c>
      <c r="AL113" s="174">
        <f t="shared" si="19"/>
        <v>0</v>
      </c>
      <c r="AM113" s="459">
        <f t="shared" si="20"/>
        <v>0</v>
      </c>
    </row>
    <row r="114" spans="1:39" x14ac:dyDescent="0.25">
      <c r="A114" s="15"/>
      <c r="B114" s="280" t="s">
        <v>61</v>
      </c>
      <c r="C114" s="7"/>
      <c r="D114" s="463">
        <f>'Пт День 5 Нед 1'!AM114</f>
        <v>0</v>
      </c>
      <c r="E114" s="7"/>
      <c r="F114" s="38"/>
      <c r="G114" s="144"/>
      <c r="H114" s="144"/>
      <c r="I114" s="144"/>
      <c r="J114" s="38"/>
      <c r="K114" s="38"/>
      <c r="L114" s="38">
        <f t="shared" si="12"/>
        <v>0</v>
      </c>
      <c r="M114" s="38">
        <f t="shared" si="13"/>
        <v>0</v>
      </c>
      <c r="N114" s="363">
        <f t="shared" si="21"/>
        <v>0</v>
      </c>
      <c r="O114" s="38"/>
      <c r="P114" s="144"/>
      <c r="Q114" s="144"/>
      <c r="R114" s="144"/>
      <c r="S114" s="38"/>
      <c r="T114" s="38"/>
      <c r="U114" s="38"/>
      <c r="V114" s="38">
        <f t="shared" si="14"/>
        <v>0</v>
      </c>
      <c r="W114" s="38">
        <f t="shared" si="15"/>
        <v>0</v>
      </c>
      <c r="X114" s="38">
        <f t="shared" si="16"/>
        <v>0</v>
      </c>
      <c r="Y114" s="169">
        <f t="shared" si="17"/>
        <v>0</v>
      </c>
      <c r="Z114" s="38"/>
      <c r="AA114" s="38"/>
      <c r="AB114" s="38"/>
      <c r="AC114" s="212">
        <f t="shared" si="22"/>
        <v>0</v>
      </c>
      <c r="AD114" s="38"/>
      <c r="AE114" s="38"/>
      <c r="AF114" s="38"/>
      <c r="AG114" s="381">
        <f t="shared" si="18"/>
        <v>0</v>
      </c>
      <c r="AH114" s="163"/>
      <c r="AI114" s="38"/>
      <c r="AJ114" s="38"/>
      <c r="AK114" s="171">
        <f t="shared" si="23"/>
        <v>0</v>
      </c>
      <c r="AL114" s="174">
        <f t="shared" si="19"/>
        <v>0</v>
      </c>
      <c r="AM114" s="459">
        <f t="shared" si="20"/>
        <v>0</v>
      </c>
    </row>
    <row r="115" spans="1:39" x14ac:dyDescent="0.25">
      <c r="A115" s="15">
        <v>95</v>
      </c>
      <c r="B115" s="16" t="s">
        <v>1</v>
      </c>
      <c r="C115" s="17" t="s">
        <v>12</v>
      </c>
      <c r="D115" s="463">
        <f>'Пт День 5 Нед 1'!AM115</f>
        <v>0</v>
      </c>
      <c r="E115" s="463"/>
      <c r="F115" s="38"/>
      <c r="G115" s="144"/>
      <c r="H115" s="144"/>
      <c r="I115" s="144"/>
      <c r="J115" s="38"/>
      <c r="K115" s="38"/>
      <c r="L115" s="38">
        <f t="shared" si="12"/>
        <v>0</v>
      </c>
      <c r="M115" s="38">
        <f t="shared" si="13"/>
        <v>0</v>
      </c>
      <c r="N115" s="363">
        <f t="shared" si="21"/>
        <v>0</v>
      </c>
      <c r="O115" s="38"/>
      <c r="P115" s="144"/>
      <c r="Q115" s="144"/>
      <c r="R115" s="144"/>
      <c r="S115" s="38"/>
      <c r="T115" s="38"/>
      <c r="U115" s="38"/>
      <c r="V115" s="38">
        <f t="shared" si="14"/>
        <v>0</v>
      </c>
      <c r="W115" s="38">
        <f t="shared" si="15"/>
        <v>0</v>
      </c>
      <c r="X115" s="38">
        <f t="shared" si="16"/>
        <v>0</v>
      </c>
      <c r="Y115" s="169">
        <f t="shared" si="17"/>
        <v>0</v>
      </c>
      <c r="Z115" s="38"/>
      <c r="AA115" s="38"/>
      <c r="AB115" s="38"/>
      <c r="AC115" s="212">
        <f t="shared" si="22"/>
        <v>0</v>
      </c>
      <c r="AD115" s="38"/>
      <c r="AE115" s="38"/>
      <c r="AF115" s="38"/>
      <c r="AG115" s="381">
        <f t="shared" si="18"/>
        <v>0</v>
      </c>
      <c r="AH115" s="163"/>
      <c r="AI115" s="38"/>
      <c r="AJ115" s="38"/>
      <c r="AK115" s="171">
        <f t="shared" si="23"/>
        <v>0</v>
      </c>
      <c r="AL115" s="174">
        <f t="shared" si="19"/>
        <v>0</v>
      </c>
      <c r="AM115" s="459">
        <f t="shared" si="20"/>
        <v>0</v>
      </c>
    </row>
    <row r="116" spans="1:39" x14ac:dyDescent="0.25">
      <c r="A116" s="15">
        <v>96</v>
      </c>
      <c r="B116" s="19" t="s">
        <v>62</v>
      </c>
      <c r="C116" s="20" t="s">
        <v>12</v>
      </c>
      <c r="D116" s="463">
        <f>'Пт День 5 Нед 1'!AM116</f>
        <v>0</v>
      </c>
      <c r="E116" s="463"/>
      <c r="F116" s="38"/>
      <c r="G116" s="144"/>
      <c r="H116" s="144"/>
      <c r="I116" s="144"/>
      <c r="J116" s="38"/>
      <c r="K116" s="38"/>
      <c r="L116" s="38">
        <f t="shared" si="12"/>
        <v>0</v>
      </c>
      <c r="M116" s="38">
        <f t="shared" si="13"/>
        <v>0</v>
      </c>
      <c r="N116" s="363">
        <f t="shared" si="21"/>
        <v>0</v>
      </c>
      <c r="O116" s="38"/>
      <c r="P116" s="144"/>
      <c r="Q116" s="144"/>
      <c r="R116" s="144"/>
      <c r="S116" s="38"/>
      <c r="T116" s="38"/>
      <c r="U116" s="38"/>
      <c r="V116" s="38">
        <f t="shared" si="14"/>
        <v>0</v>
      </c>
      <c r="W116" s="38">
        <f t="shared" si="15"/>
        <v>0</v>
      </c>
      <c r="X116" s="38">
        <f t="shared" si="16"/>
        <v>0</v>
      </c>
      <c r="Y116" s="169">
        <f t="shared" si="17"/>
        <v>0</v>
      </c>
      <c r="Z116" s="38"/>
      <c r="AA116" s="38"/>
      <c r="AB116" s="38"/>
      <c r="AC116" s="212">
        <f t="shared" si="22"/>
        <v>0</v>
      </c>
      <c r="AD116" s="38"/>
      <c r="AE116" s="38"/>
      <c r="AF116" s="38"/>
      <c r="AG116" s="381">
        <f t="shared" si="18"/>
        <v>0</v>
      </c>
      <c r="AH116" s="163"/>
      <c r="AI116" s="38"/>
      <c r="AJ116" s="38"/>
      <c r="AK116" s="171">
        <f t="shared" si="23"/>
        <v>0</v>
      </c>
      <c r="AL116" s="174">
        <f t="shared" si="19"/>
        <v>0</v>
      </c>
      <c r="AM116" s="459">
        <f t="shared" si="20"/>
        <v>0</v>
      </c>
    </row>
    <row r="117" spans="1:39" x14ac:dyDescent="0.25">
      <c r="A117" s="15">
        <v>97</v>
      </c>
      <c r="B117" s="19" t="s">
        <v>90</v>
      </c>
      <c r="C117" s="20" t="s">
        <v>12</v>
      </c>
      <c r="D117" s="463">
        <f>'Пт День 5 Нед 1'!AM117</f>
        <v>0</v>
      </c>
      <c r="E117" s="463"/>
      <c r="F117" s="38"/>
      <c r="G117" s="144"/>
      <c r="H117" s="144"/>
      <c r="I117" s="144"/>
      <c r="J117" s="38"/>
      <c r="K117" s="38"/>
      <c r="L117" s="38">
        <f t="shared" si="12"/>
        <v>0</v>
      </c>
      <c r="M117" s="38">
        <f t="shared" si="13"/>
        <v>0</v>
      </c>
      <c r="N117" s="363">
        <f t="shared" si="21"/>
        <v>0</v>
      </c>
      <c r="O117" s="38"/>
      <c r="P117" s="144"/>
      <c r="Q117" s="144"/>
      <c r="R117" s="144"/>
      <c r="S117" s="38"/>
      <c r="T117" s="38"/>
      <c r="U117" s="38"/>
      <c r="V117" s="38">
        <f t="shared" si="14"/>
        <v>0</v>
      </c>
      <c r="W117" s="38">
        <f t="shared" si="15"/>
        <v>0</v>
      </c>
      <c r="X117" s="38">
        <f t="shared" si="16"/>
        <v>0</v>
      </c>
      <c r="Y117" s="169">
        <f t="shared" si="17"/>
        <v>0</v>
      </c>
      <c r="Z117" s="38"/>
      <c r="AA117" s="38"/>
      <c r="AB117" s="38"/>
      <c r="AC117" s="212">
        <f t="shared" si="22"/>
        <v>0</v>
      </c>
      <c r="AD117" s="38"/>
      <c r="AE117" s="38"/>
      <c r="AF117" s="38"/>
      <c r="AG117" s="381">
        <f t="shared" si="18"/>
        <v>0</v>
      </c>
      <c r="AH117" s="163"/>
      <c r="AI117" s="38"/>
      <c r="AJ117" s="38"/>
      <c r="AK117" s="171">
        <f t="shared" si="23"/>
        <v>0</v>
      </c>
      <c r="AL117" s="174">
        <f t="shared" si="19"/>
        <v>0</v>
      </c>
      <c r="AM117" s="459">
        <f t="shared" si="20"/>
        <v>0</v>
      </c>
    </row>
    <row r="118" spans="1:39" x14ac:dyDescent="0.25">
      <c r="A118" s="15">
        <v>98</v>
      </c>
      <c r="B118" s="19" t="s">
        <v>63</v>
      </c>
      <c r="C118" s="20" t="s">
        <v>12</v>
      </c>
      <c r="D118" s="463">
        <f>'Пт День 5 Нед 1'!AM118</f>
        <v>0</v>
      </c>
      <c r="E118" s="463"/>
      <c r="F118" s="38"/>
      <c r="G118" s="144"/>
      <c r="H118" s="144"/>
      <c r="I118" s="144"/>
      <c r="J118" s="38"/>
      <c r="K118" s="38"/>
      <c r="L118" s="38">
        <f t="shared" si="12"/>
        <v>0</v>
      </c>
      <c r="M118" s="38">
        <f t="shared" si="13"/>
        <v>0</v>
      </c>
      <c r="N118" s="363">
        <f t="shared" si="21"/>
        <v>0</v>
      </c>
      <c r="O118" s="38"/>
      <c r="P118" s="144"/>
      <c r="Q118" s="144"/>
      <c r="R118" s="144"/>
      <c r="S118" s="38"/>
      <c r="T118" s="38"/>
      <c r="U118" s="38"/>
      <c r="V118" s="38">
        <f t="shared" si="14"/>
        <v>0</v>
      </c>
      <c r="W118" s="38">
        <f t="shared" si="15"/>
        <v>0</v>
      </c>
      <c r="X118" s="38">
        <f t="shared" si="16"/>
        <v>0</v>
      </c>
      <c r="Y118" s="169">
        <f t="shared" si="17"/>
        <v>0</v>
      </c>
      <c r="Z118" s="38"/>
      <c r="AA118" s="38"/>
      <c r="AB118" s="38"/>
      <c r="AC118" s="212">
        <f t="shared" si="22"/>
        <v>0</v>
      </c>
      <c r="AD118" s="38"/>
      <c r="AE118" s="38"/>
      <c r="AF118" s="38"/>
      <c r="AG118" s="381">
        <f t="shared" si="18"/>
        <v>0</v>
      </c>
      <c r="AH118" s="163"/>
      <c r="AI118" s="38"/>
      <c r="AJ118" s="38"/>
      <c r="AK118" s="171">
        <f t="shared" si="23"/>
        <v>0</v>
      </c>
      <c r="AL118" s="174">
        <f t="shared" si="19"/>
        <v>0</v>
      </c>
      <c r="AM118" s="459">
        <f t="shared" si="20"/>
        <v>0</v>
      </c>
    </row>
    <row r="119" spans="1:39" x14ac:dyDescent="0.25">
      <c r="A119" s="15">
        <v>99</v>
      </c>
      <c r="B119" s="16" t="s">
        <v>64</v>
      </c>
      <c r="C119" s="17" t="s">
        <v>12</v>
      </c>
      <c r="D119" s="463">
        <f>'Пт День 5 Нед 1'!AM119</f>
        <v>0</v>
      </c>
      <c r="E119" s="463"/>
      <c r="F119" s="38"/>
      <c r="G119" s="144"/>
      <c r="H119" s="144"/>
      <c r="I119" s="144"/>
      <c r="J119" s="38">
        <v>5.5999999999999999E-3</v>
      </c>
      <c r="K119" s="38"/>
      <c r="L119" s="38">
        <f t="shared" si="12"/>
        <v>0</v>
      </c>
      <c r="M119" s="38">
        <f t="shared" si="13"/>
        <v>0</v>
      </c>
      <c r="N119" s="363">
        <f t="shared" si="21"/>
        <v>0</v>
      </c>
      <c r="O119" s="38"/>
      <c r="P119" s="144"/>
      <c r="Q119" s="144"/>
      <c r="R119" s="144"/>
      <c r="S119" s="38">
        <v>5.5999999999999999E-3</v>
      </c>
      <c r="T119" s="38"/>
      <c r="U119" s="38"/>
      <c r="V119" s="38">
        <f t="shared" si="14"/>
        <v>0</v>
      </c>
      <c r="W119" s="38">
        <f t="shared" si="15"/>
        <v>0</v>
      </c>
      <c r="X119" s="38">
        <f t="shared" si="16"/>
        <v>0</v>
      </c>
      <c r="Y119" s="169">
        <f t="shared" si="17"/>
        <v>0</v>
      </c>
      <c r="Z119" s="38"/>
      <c r="AA119" s="38"/>
      <c r="AB119" s="38"/>
      <c r="AC119" s="212">
        <f t="shared" si="22"/>
        <v>0</v>
      </c>
      <c r="AD119" s="38"/>
      <c r="AE119" s="38"/>
      <c r="AF119" s="38"/>
      <c r="AG119" s="381">
        <f t="shared" si="18"/>
        <v>0</v>
      </c>
      <c r="AH119" s="163"/>
      <c r="AI119" s="38"/>
      <c r="AJ119" s="38"/>
      <c r="AK119" s="171">
        <f t="shared" si="23"/>
        <v>0</v>
      </c>
      <c r="AL119" s="174">
        <f t="shared" si="19"/>
        <v>0</v>
      </c>
      <c r="AM119" s="459">
        <f t="shared" si="20"/>
        <v>0</v>
      </c>
    </row>
    <row r="120" spans="1:39" x14ac:dyDescent="0.25">
      <c r="A120" s="15">
        <v>100</v>
      </c>
      <c r="B120" s="16" t="s">
        <v>65</v>
      </c>
      <c r="C120" s="17" t="s">
        <v>12</v>
      </c>
      <c r="D120" s="463">
        <f>'Пт День 5 Нед 1'!AM120</f>
        <v>0</v>
      </c>
      <c r="E120" s="463"/>
      <c r="F120" s="38"/>
      <c r="G120" s="144"/>
      <c r="H120" s="144"/>
      <c r="I120" s="144"/>
      <c r="J120" s="38"/>
      <c r="K120" s="38"/>
      <c r="L120" s="38">
        <f t="shared" si="12"/>
        <v>0</v>
      </c>
      <c r="M120" s="38">
        <f t="shared" si="13"/>
        <v>0</v>
      </c>
      <c r="N120" s="363">
        <f t="shared" si="21"/>
        <v>0</v>
      </c>
      <c r="O120" s="38"/>
      <c r="P120" s="144"/>
      <c r="Q120" s="144"/>
      <c r="R120" s="144"/>
      <c r="S120" s="38"/>
      <c r="T120" s="38"/>
      <c r="U120" s="38"/>
      <c r="V120" s="38">
        <f t="shared" si="14"/>
        <v>0</v>
      </c>
      <c r="W120" s="38">
        <f t="shared" si="15"/>
        <v>0</v>
      </c>
      <c r="X120" s="38">
        <f t="shared" si="16"/>
        <v>0</v>
      </c>
      <c r="Y120" s="169">
        <f t="shared" si="17"/>
        <v>0</v>
      </c>
      <c r="Z120" s="38"/>
      <c r="AA120" s="38"/>
      <c r="AB120" s="38"/>
      <c r="AC120" s="212">
        <f t="shared" si="22"/>
        <v>0</v>
      </c>
      <c r="AD120" s="38"/>
      <c r="AE120" s="38"/>
      <c r="AF120" s="38"/>
      <c r="AG120" s="381">
        <f t="shared" si="18"/>
        <v>0</v>
      </c>
      <c r="AH120" s="163"/>
      <c r="AI120" s="38"/>
      <c r="AJ120" s="38"/>
      <c r="AK120" s="171">
        <f t="shared" si="23"/>
        <v>0</v>
      </c>
      <c r="AL120" s="174">
        <f t="shared" si="19"/>
        <v>0</v>
      </c>
      <c r="AM120" s="459">
        <f t="shared" si="20"/>
        <v>0</v>
      </c>
    </row>
    <row r="121" spans="1:39" x14ac:dyDescent="0.25">
      <c r="A121" s="15"/>
      <c r="B121" s="280" t="s">
        <v>120</v>
      </c>
      <c r="C121" s="7"/>
      <c r="D121" s="463">
        <f>'Пт День 5 Нед 1'!AM121</f>
        <v>0</v>
      </c>
      <c r="E121" s="7"/>
      <c r="F121" s="38"/>
      <c r="G121" s="144"/>
      <c r="H121" s="144"/>
      <c r="I121" s="144"/>
      <c r="J121" s="38"/>
      <c r="K121" s="38"/>
      <c r="L121" s="38">
        <f t="shared" si="12"/>
        <v>0</v>
      </c>
      <c r="M121" s="38">
        <f t="shared" si="13"/>
        <v>0</v>
      </c>
      <c r="N121" s="363">
        <f t="shared" si="21"/>
        <v>0</v>
      </c>
      <c r="O121" s="38"/>
      <c r="P121" s="144"/>
      <c r="Q121" s="144"/>
      <c r="R121" s="144"/>
      <c r="S121" s="38"/>
      <c r="T121" s="38"/>
      <c r="U121" s="38"/>
      <c r="V121" s="38">
        <f t="shared" si="14"/>
        <v>0</v>
      </c>
      <c r="W121" s="38">
        <f t="shared" si="15"/>
        <v>0</v>
      </c>
      <c r="X121" s="38">
        <f t="shared" si="16"/>
        <v>0</v>
      </c>
      <c r="Y121" s="169">
        <f t="shared" si="17"/>
        <v>0</v>
      </c>
      <c r="Z121" s="38"/>
      <c r="AA121" s="38"/>
      <c r="AB121" s="38"/>
      <c r="AC121" s="212">
        <f t="shared" si="22"/>
        <v>0</v>
      </c>
      <c r="AD121" s="38"/>
      <c r="AE121" s="38"/>
      <c r="AF121" s="38"/>
      <c r="AG121" s="381">
        <f t="shared" si="18"/>
        <v>0</v>
      </c>
      <c r="AH121" s="163"/>
      <c r="AI121" s="38"/>
      <c r="AJ121" s="38"/>
      <c r="AK121" s="171">
        <f t="shared" si="23"/>
        <v>0</v>
      </c>
      <c r="AL121" s="174">
        <f t="shared" si="19"/>
        <v>0</v>
      </c>
      <c r="AM121" s="459">
        <f t="shared" si="20"/>
        <v>0</v>
      </c>
    </row>
    <row r="122" spans="1:39" x14ac:dyDescent="0.25">
      <c r="A122" s="15">
        <v>101</v>
      </c>
      <c r="B122" s="16" t="s">
        <v>72</v>
      </c>
      <c r="C122" s="25" t="s">
        <v>12</v>
      </c>
      <c r="D122" s="463">
        <f>'Пт День 5 Нед 1'!AM122</f>
        <v>0</v>
      </c>
      <c r="E122" s="465"/>
      <c r="F122" s="38">
        <v>9.2499999999999999E-2</v>
      </c>
      <c r="G122" s="144"/>
      <c r="H122" s="144"/>
      <c r="I122" s="144"/>
      <c r="J122" s="38"/>
      <c r="K122" s="38"/>
      <c r="L122" s="38">
        <f t="shared" si="12"/>
        <v>0</v>
      </c>
      <c r="M122" s="38">
        <f t="shared" si="13"/>
        <v>0</v>
      </c>
      <c r="N122" s="363">
        <f t="shared" si="21"/>
        <v>0</v>
      </c>
      <c r="O122" s="38">
        <v>0.11563</v>
      </c>
      <c r="P122" s="144"/>
      <c r="Q122" s="144"/>
      <c r="R122" s="144"/>
      <c r="S122" s="38"/>
      <c r="T122" s="38"/>
      <c r="U122" s="38"/>
      <c r="V122" s="38">
        <f t="shared" si="14"/>
        <v>0</v>
      </c>
      <c r="W122" s="38">
        <f t="shared" si="15"/>
        <v>0</v>
      </c>
      <c r="X122" s="38">
        <f t="shared" si="16"/>
        <v>0</v>
      </c>
      <c r="Y122" s="169">
        <f t="shared" si="17"/>
        <v>0</v>
      </c>
      <c r="Z122" s="38"/>
      <c r="AA122" s="38"/>
      <c r="AB122" s="38"/>
      <c r="AC122" s="212">
        <f t="shared" si="22"/>
        <v>0</v>
      </c>
      <c r="AD122" s="38"/>
      <c r="AE122" s="38"/>
      <c r="AF122" s="38"/>
      <c r="AG122" s="381">
        <f t="shared" si="18"/>
        <v>0</v>
      </c>
      <c r="AH122" s="231">
        <v>2.5000000000000001E-2</v>
      </c>
      <c r="AI122" s="38"/>
      <c r="AJ122" s="38"/>
      <c r="AK122" s="171">
        <f t="shared" si="23"/>
        <v>0</v>
      </c>
      <c r="AL122" s="174">
        <f t="shared" si="19"/>
        <v>0</v>
      </c>
      <c r="AM122" s="459">
        <f t="shared" si="20"/>
        <v>0</v>
      </c>
    </row>
    <row r="123" spans="1:39" x14ac:dyDescent="0.25">
      <c r="A123" s="15">
        <v>102</v>
      </c>
      <c r="B123" s="16" t="s">
        <v>73</v>
      </c>
      <c r="C123" s="25" t="s">
        <v>12</v>
      </c>
      <c r="D123" s="463">
        <f>'Пт День 5 Нед 1'!AM123</f>
        <v>0</v>
      </c>
      <c r="E123" s="465"/>
      <c r="F123" s="38"/>
      <c r="G123" s="144"/>
      <c r="H123" s="144"/>
      <c r="I123" s="144"/>
      <c r="J123" s="38"/>
      <c r="K123" s="38"/>
      <c r="L123" s="38">
        <f t="shared" si="12"/>
        <v>0</v>
      </c>
      <c r="M123" s="38">
        <f t="shared" si="13"/>
        <v>0</v>
      </c>
      <c r="N123" s="363">
        <f t="shared" si="21"/>
        <v>0</v>
      </c>
      <c r="O123" s="38"/>
      <c r="P123" s="144"/>
      <c r="Q123" s="144"/>
      <c r="R123" s="144"/>
      <c r="S123" s="38"/>
      <c r="T123" s="38"/>
      <c r="U123" s="38"/>
      <c r="V123" s="38">
        <f t="shared" si="14"/>
        <v>0</v>
      </c>
      <c r="W123" s="38">
        <f t="shared" si="15"/>
        <v>0</v>
      </c>
      <c r="X123" s="38">
        <f t="shared" si="16"/>
        <v>0</v>
      </c>
      <c r="Y123" s="169">
        <f t="shared" si="17"/>
        <v>0</v>
      </c>
      <c r="Z123" s="38"/>
      <c r="AA123" s="38"/>
      <c r="AB123" s="38"/>
      <c r="AC123" s="212">
        <f t="shared" si="22"/>
        <v>0</v>
      </c>
      <c r="AD123" s="38"/>
      <c r="AE123" s="38"/>
      <c r="AF123" s="38"/>
      <c r="AG123" s="381">
        <f t="shared" si="18"/>
        <v>0</v>
      </c>
      <c r="AH123" s="231">
        <v>2.6800000000000001E-2</v>
      </c>
      <c r="AI123" s="38"/>
      <c r="AJ123" s="38"/>
      <c r="AK123" s="171">
        <f t="shared" si="23"/>
        <v>0</v>
      </c>
      <c r="AL123" s="174">
        <f t="shared" si="19"/>
        <v>0</v>
      </c>
      <c r="AM123" s="459">
        <f t="shared" si="20"/>
        <v>0</v>
      </c>
    </row>
    <row r="124" spans="1:39" x14ac:dyDescent="0.25">
      <c r="A124" s="15">
        <v>103</v>
      </c>
      <c r="B124" s="16" t="s">
        <v>74</v>
      </c>
      <c r="C124" s="25" t="s">
        <v>12</v>
      </c>
      <c r="D124" s="463">
        <f>'Пт День 5 Нед 1'!AM124</f>
        <v>0</v>
      </c>
      <c r="E124" s="465"/>
      <c r="F124" s="38"/>
      <c r="G124" s="435">
        <v>1.6199999999999999E-2</v>
      </c>
      <c r="H124" s="144"/>
      <c r="I124" s="144"/>
      <c r="J124" s="38"/>
      <c r="K124" s="38"/>
      <c r="L124" s="38">
        <f t="shared" si="12"/>
        <v>0</v>
      </c>
      <c r="M124" s="38">
        <f t="shared" si="13"/>
        <v>0</v>
      </c>
      <c r="N124" s="363">
        <f t="shared" si="21"/>
        <v>0</v>
      </c>
      <c r="O124" s="38"/>
      <c r="P124" s="435">
        <v>1.6199999999999999E-2</v>
      </c>
      <c r="Q124" s="144"/>
      <c r="R124" s="144"/>
      <c r="S124" s="38"/>
      <c r="T124" s="38"/>
      <c r="U124" s="38"/>
      <c r="V124" s="38">
        <f t="shared" si="14"/>
        <v>0</v>
      </c>
      <c r="W124" s="38">
        <f t="shared" si="15"/>
        <v>0</v>
      </c>
      <c r="X124" s="38">
        <f t="shared" si="16"/>
        <v>0</v>
      </c>
      <c r="Y124" s="169">
        <f t="shared" si="17"/>
        <v>0</v>
      </c>
      <c r="Z124" s="38"/>
      <c r="AA124" s="38"/>
      <c r="AB124" s="38"/>
      <c r="AC124" s="212">
        <f t="shared" si="22"/>
        <v>0</v>
      </c>
      <c r="AD124" s="38"/>
      <c r="AE124" s="38"/>
      <c r="AF124" s="38"/>
      <c r="AG124" s="381">
        <f t="shared" si="18"/>
        <v>0</v>
      </c>
      <c r="AH124" s="231">
        <v>1.2E-2</v>
      </c>
      <c r="AI124" s="38"/>
      <c r="AJ124" s="38"/>
      <c r="AK124" s="171">
        <f t="shared" si="23"/>
        <v>0</v>
      </c>
      <c r="AL124" s="174">
        <f t="shared" si="19"/>
        <v>0</v>
      </c>
      <c r="AM124" s="459">
        <f t="shared" si="20"/>
        <v>0</v>
      </c>
    </row>
    <row r="125" spans="1:39" ht="15" customHeight="1" x14ac:dyDescent="0.25">
      <c r="A125" s="15">
        <v>104</v>
      </c>
      <c r="B125" s="16" t="s">
        <v>75</v>
      </c>
      <c r="C125" s="25" t="s">
        <v>12</v>
      </c>
      <c r="D125" s="463">
        <f>'Пт День 5 Нед 1'!AM125</f>
        <v>0</v>
      </c>
      <c r="E125" s="465"/>
      <c r="F125" s="38">
        <v>0.01</v>
      </c>
      <c r="G125" s="144"/>
      <c r="H125" s="144"/>
      <c r="I125" s="144"/>
      <c r="J125" s="38"/>
      <c r="K125" s="38"/>
      <c r="L125" s="38">
        <f t="shared" si="12"/>
        <v>0</v>
      </c>
      <c r="M125" s="38">
        <f t="shared" si="13"/>
        <v>0</v>
      </c>
      <c r="N125" s="363">
        <f t="shared" si="21"/>
        <v>0</v>
      </c>
      <c r="O125" s="38">
        <v>1.2500000000000001E-2</v>
      </c>
      <c r="P125" s="144"/>
      <c r="Q125" s="144"/>
      <c r="R125" s="144"/>
      <c r="S125" s="38"/>
      <c r="T125" s="38"/>
      <c r="U125" s="38"/>
      <c r="V125" s="38">
        <f t="shared" si="14"/>
        <v>0</v>
      </c>
      <c r="W125" s="38">
        <f t="shared" si="15"/>
        <v>0</v>
      </c>
      <c r="X125" s="38">
        <f t="shared" si="16"/>
        <v>0</v>
      </c>
      <c r="Y125" s="169">
        <f t="shared" si="17"/>
        <v>0</v>
      </c>
      <c r="Z125" s="38"/>
      <c r="AA125" s="38"/>
      <c r="AB125" s="38"/>
      <c r="AC125" s="212">
        <f t="shared" si="22"/>
        <v>0</v>
      </c>
      <c r="AD125" s="38"/>
      <c r="AE125" s="38"/>
      <c r="AF125" s="38"/>
      <c r="AG125" s="381">
        <f t="shared" si="18"/>
        <v>0</v>
      </c>
      <c r="AH125" s="231">
        <v>1.2500000000000001E-2</v>
      </c>
      <c r="AI125" s="38"/>
      <c r="AJ125" s="38"/>
      <c r="AK125" s="171">
        <f t="shared" si="23"/>
        <v>0</v>
      </c>
      <c r="AL125" s="174">
        <f t="shared" si="19"/>
        <v>0</v>
      </c>
      <c r="AM125" s="459">
        <f t="shared" si="20"/>
        <v>0</v>
      </c>
    </row>
    <row r="126" spans="1:39" x14ac:dyDescent="0.25">
      <c r="A126" s="15">
        <v>105</v>
      </c>
      <c r="B126" s="16" t="s">
        <v>77</v>
      </c>
      <c r="C126" s="25" t="s">
        <v>12</v>
      </c>
      <c r="D126" s="463">
        <f>'Пт День 5 Нед 1'!AM126</f>
        <v>0</v>
      </c>
      <c r="E126" s="465"/>
      <c r="F126" s="38"/>
      <c r="G126" s="144"/>
      <c r="H126" s="144"/>
      <c r="I126" s="144"/>
      <c r="J126" s="38"/>
      <c r="K126" s="38"/>
      <c r="L126" s="38">
        <f t="shared" si="12"/>
        <v>0</v>
      </c>
      <c r="M126" s="38">
        <f t="shared" si="13"/>
        <v>0</v>
      </c>
      <c r="N126" s="363">
        <f t="shared" si="21"/>
        <v>0</v>
      </c>
      <c r="O126" s="38"/>
      <c r="P126" s="144"/>
      <c r="Q126" s="144"/>
      <c r="R126" s="144"/>
      <c r="S126" s="38"/>
      <c r="T126" s="38"/>
      <c r="U126" s="38"/>
      <c r="V126" s="38">
        <f t="shared" si="14"/>
        <v>0</v>
      </c>
      <c r="W126" s="38">
        <f t="shared" si="15"/>
        <v>0</v>
      </c>
      <c r="X126" s="38">
        <f t="shared" si="16"/>
        <v>0</v>
      </c>
      <c r="Y126" s="169">
        <f t="shared" si="17"/>
        <v>0</v>
      </c>
      <c r="Z126" s="38"/>
      <c r="AA126" s="38"/>
      <c r="AB126" s="38"/>
      <c r="AC126" s="212">
        <f t="shared" si="22"/>
        <v>0</v>
      </c>
      <c r="AD126" s="38"/>
      <c r="AE126" s="38"/>
      <c r="AF126" s="38"/>
      <c r="AG126" s="381">
        <f t="shared" si="18"/>
        <v>0</v>
      </c>
      <c r="AH126" s="231">
        <v>0.05</v>
      </c>
      <c r="AI126" s="38"/>
      <c r="AJ126" s="38"/>
      <c r="AK126" s="171">
        <f t="shared" si="23"/>
        <v>0</v>
      </c>
      <c r="AL126" s="174">
        <f t="shared" si="19"/>
        <v>0</v>
      </c>
      <c r="AM126" s="459">
        <f t="shared" si="20"/>
        <v>0</v>
      </c>
    </row>
    <row r="127" spans="1:39" x14ac:dyDescent="0.25">
      <c r="A127" s="15">
        <v>106</v>
      </c>
      <c r="B127" s="16" t="s">
        <v>76</v>
      </c>
      <c r="C127" s="25" t="s">
        <v>12</v>
      </c>
      <c r="D127" s="463">
        <f>'Пт День 5 Нед 1'!AM127</f>
        <v>0</v>
      </c>
      <c r="E127" s="465"/>
      <c r="F127" s="38"/>
      <c r="G127" s="144"/>
      <c r="H127" s="144"/>
      <c r="I127" s="144"/>
      <c r="J127" s="38"/>
      <c r="K127" s="38"/>
      <c r="L127" s="38">
        <f t="shared" si="12"/>
        <v>0</v>
      </c>
      <c r="M127" s="38">
        <f t="shared" si="13"/>
        <v>0</v>
      </c>
      <c r="N127" s="363">
        <f t="shared" si="21"/>
        <v>0</v>
      </c>
      <c r="O127" s="38"/>
      <c r="P127" s="144"/>
      <c r="Q127" s="144"/>
      <c r="R127" s="144"/>
      <c r="S127" s="38"/>
      <c r="T127" s="38"/>
      <c r="U127" s="38"/>
      <c r="V127" s="38">
        <f t="shared" si="14"/>
        <v>0</v>
      </c>
      <c r="W127" s="38">
        <f t="shared" si="15"/>
        <v>0</v>
      </c>
      <c r="X127" s="38">
        <f t="shared" si="16"/>
        <v>0</v>
      </c>
      <c r="Y127" s="169">
        <f t="shared" si="17"/>
        <v>0</v>
      </c>
      <c r="Z127" s="38"/>
      <c r="AA127" s="38"/>
      <c r="AB127" s="38"/>
      <c r="AC127" s="212">
        <f t="shared" si="22"/>
        <v>0</v>
      </c>
      <c r="AD127" s="38"/>
      <c r="AE127" s="38"/>
      <c r="AF127" s="38"/>
      <c r="AG127" s="381">
        <f t="shared" si="18"/>
        <v>0</v>
      </c>
      <c r="AH127" s="163"/>
      <c r="AI127" s="38"/>
      <c r="AJ127" s="38"/>
      <c r="AK127" s="171">
        <f t="shared" si="23"/>
        <v>0</v>
      </c>
      <c r="AL127" s="174">
        <f t="shared" si="19"/>
        <v>0</v>
      </c>
      <c r="AM127" s="459">
        <f t="shared" si="20"/>
        <v>0</v>
      </c>
    </row>
    <row r="128" spans="1:39" x14ac:dyDescent="0.25">
      <c r="A128" s="15">
        <v>107</v>
      </c>
      <c r="B128" s="24" t="s">
        <v>78</v>
      </c>
      <c r="C128" s="25" t="s">
        <v>12</v>
      </c>
      <c r="D128" s="463">
        <f>'Пт День 5 Нед 1'!AM128</f>
        <v>0</v>
      </c>
      <c r="E128" s="465"/>
      <c r="F128" s="38"/>
      <c r="G128" s="144"/>
      <c r="H128" s="144"/>
      <c r="I128" s="144"/>
      <c r="J128" s="38"/>
      <c r="K128" s="38"/>
      <c r="L128" s="38">
        <f t="shared" si="12"/>
        <v>0</v>
      </c>
      <c r="M128" s="38">
        <f t="shared" si="13"/>
        <v>0</v>
      </c>
      <c r="N128" s="363">
        <f t="shared" si="21"/>
        <v>0</v>
      </c>
      <c r="O128" s="38"/>
      <c r="P128" s="144"/>
      <c r="Q128" s="144"/>
      <c r="R128" s="144"/>
      <c r="S128" s="38"/>
      <c r="T128" s="38"/>
      <c r="U128" s="38"/>
      <c r="V128" s="38">
        <f t="shared" si="14"/>
        <v>0</v>
      </c>
      <c r="W128" s="38">
        <f t="shared" si="15"/>
        <v>0</v>
      </c>
      <c r="X128" s="38">
        <f t="shared" si="16"/>
        <v>0</v>
      </c>
      <c r="Y128" s="169">
        <f t="shared" si="17"/>
        <v>0</v>
      </c>
      <c r="Z128" s="38"/>
      <c r="AA128" s="38"/>
      <c r="AB128" s="38"/>
      <c r="AC128" s="212">
        <f t="shared" si="22"/>
        <v>0</v>
      </c>
      <c r="AD128" s="38"/>
      <c r="AE128" s="38"/>
      <c r="AF128" s="38"/>
      <c r="AG128" s="381">
        <f t="shared" si="18"/>
        <v>0</v>
      </c>
      <c r="AH128" s="163"/>
      <c r="AI128" s="38"/>
      <c r="AJ128" s="38"/>
      <c r="AK128" s="171">
        <f t="shared" si="23"/>
        <v>0</v>
      </c>
      <c r="AL128" s="174">
        <f t="shared" si="19"/>
        <v>0</v>
      </c>
      <c r="AM128" s="459">
        <f t="shared" si="20"/>
        <v>0</v>
      </c>
    </row>
    <row r="129" spans="1:39" x14ac:dyDescent="0.25">
      <c r="A129" s="15">
        <v>108</v>
      </c>
      <c r="B129" s="24" t="s">
        <v>107</v>
      </c>
      <c r="C129" s="25" t="s">
        <v>12</v>
      </c>
      <c r="D129" s="463">
        <f>'Пт День 5 Нед 1'!AM129</f>
        <v>0</v>
      </c>
      <c r="E129" s="465"/>
      <c r="F129" s="38"/>
      <c r="G129" s="144"/>
      <c r="H129" s="144"/>
      <c r="I129" s="144"/>
      <c r="J129" s="38"/>
      <c r="K129" s="38"/>
      <c r="L129" s="38">
        <f t="shared" si="12"/>
        <v>0</v>
      </c>
      <c r="M129" s="38">
        <f t="shared" si="13"/>
        <v>0</v>
      </c>
      <c r="N129" s="363">
        <f t="shared" si="21"/>
        <v>0</v>
      </c>
      <c r="O129" s="38"/>
      <c r="P129" s="144"/>
      <c r="Q129" s="144"/>
      <c r="R129" s="144"/>
      <c r="S129" s="38"/>
      <c r="T129" s="38"/>
      <c r="U129" s="38"/>
      <c r="V129" s="38">
        <f t="shared" si="14"/>
        <v>0</v>
      </c>
      <c r="W129" s="38">
        <f t="shared" si="15"/>
        <v>0</v>
      </c>
      <c r="X129" s="38">
        <f t="shared" si="16"/>
        <v>0</v>
      </c>
      <c r="Y129" s="169">
        <f t="shared" si="17"/>
        <v>0</v>
      </c>
      <c r="Z129" s="38"/>
      <c r="AA129" s="38"/>
      <c r="AB129" s="38"/>
      <c r="AC129" s="212">
        <f t="shared" si="22"/>
        <v>0</v>
      </c>
      <c r="AD129" s="38"/>
      <c r="AE129" s="38"/>
      <c r="AF129" s="38"/>
      <c r="AG129" s="381">
        <f t="shared" si="18"/>
        <v>0</v>
      </c>
      <c r="AH129" s="163"/>
      <c r="AI129" s="38"/>
      <c r="AJ129" s="38"/>
      <c r="AK129" s="171">
        <f t="shared" si="23"/>
        <v>0</v>
      </c>
      <c r="AL129" s="174">
        <f t="shared" si="19"/>
        <v>0</v>
      </c>
      <c r="AM129" s="459">
        <f t="shared" si="20"/>
        <v>0</v>
      </c>
    </row>
    <row r="130" spans="1:39" x14ac:dyDescent="0.25">
      <c r="A130" s="15">
        <v>109</v>
      </c>
      <c r="B130" s="24" t="s">
        <v>209</v>
      </c>
      <c r="C130" s="25" t="s">
        <v>12</v>
      </c>
      <c r="D130" s="463">
        <f>'Пт День 5 Нед 1'!AM130</f>
        <v>0</v>
      </c>
      <c r="E130" s="465"/>
      <c r="F130" s="38"/>
      <c r="G130" s="144"/>
      <c r="H130" s="144"/>
      <c r="I130" s="144"/>
      <c r="J130" s="38"/>
      <c r="K130" s="38"/>
      <c r="L130" s="38">
        <f t="shared" si="12"/>
        <v>0</v>
      </c>
      <c r="M130" s="38">
        <f t="shared" si="13"/>
        <v>0</v>
      </c>
      <c r="N130" s="363">
        <f t="shared" si="21"/>
        <v>0</v>
      </c>
      <c r="O130" s="38"/>
      <c r="P130" s="144"/>
      <c r="Q130" s="144"/>
      <c r="R130" s="144"/>
      <c r="S130" s="38"/>
      <c r="T130" s="38"/>
      <c r="U130" s="38"/>
      <c r="V130" s="38">
        <f t="shared" si="14"/>
        <v>0</v>
      </c>
      <c r="W130" s="38">
        <f t="shared" si="15"/>
        <v>0</v>
      </c>
      <c r="X130" s="38">
        <f t="shared" si="16"/>
        <v>0</v>
      </c>
      <c r="Y130" s="169">
        <f t="shared" si="17"/>
        <v>0</v>
      </c>
      <c r="Z130" s="38"/>
      <c r="AA130" s="38"/>
      <c r="AB130" s="38"/>
      <c r="AC130" s="212">
        <f t="shared" si="22"/>
        <v>0</v>
      </c>
      <c r="AD130" s="38"/>
      <c r="AE130" s="38"/>
      <c r="AF130" s="38"/>
      <c r="AG130" s="381">
        <f t="shared" si="18"/>
        <v>0</v>
      </c>
      <c r="AH130" s="163"/>
      <c r="AI130" s="38"/>
      <c r="AJ130" s="38"/>
      <c r="AK130" s="171">
        <f t="shared" si="23"/>
        <v>0</v>
      </c>
      <c r="AL130" s="174">
        <f t="shared" si="19"/>
        <v>0</v>
      </c>
      <c r="AM130" s="459">
        <f t="shared" si="20"/>
        <v>0</v>
      </c>
    </row>
    <row r="131" spans="1:39" x14ac:dyDescent="0.25">
      <c r="A131" s="262"/>
      <c r="B131" s="333" t="s">
        <v>239</v>
      </c>
      <c r="C131" s="56"/>
      <c r="D131" s="463">
        <f>'Пт День 5 Нед 1'!AM131</f>
        <v>0</v>
      </c>
      <c r="E131" s="477"/>
      <c r="F131" s="46"/>
      <c r="G131" s="46"/>
      <c r="H131" s="46"/>
      <c r="I131" s="46"/>
      <c r="J131" s="46"/>
      <c r="K131" s="46"/>
      <c r="L131" s="38">
        <f t="shared" si="12"/>
        <v>0</v>
      </c>
      <c r="M131" s="38">
        <f t="shared" si="13"/>
        <v>0</v>
      </c>
      <c r="N131" s="363">
        <f t="shared" si="21"/>
        <v>0</v>
      </c>
      <c r="O131" s="46"/>
      <c r="P131" s="46"/>
      <c r="Q131" s="46"/>
      <c r="R131" s="46"/>
      <c r="S131" s="46"/>
      <c r="T131" s="46"/>
      <c r="U131" s="46"/>
      <c r="V131" s="38">
        <f t="shared" si="14"/>
        <v>0</v>
      </c>
      <c r="W131" s="38">
        <f t="shared" si="15"/>
        <v>0</v>
      </c>
      <c r="X131" s="38">
        <f t="shared" si="16"/>
        <v>0</v>
      </c>
      <c r="Y131" s="169">
        <f t="shared" si="17"/>
        <v>0</v>
      </c>
      <c r="Z131" s="149"/>
      <c r="AA131" s="149"/>
      <c r="AB131" s="149"/>
      <c r="AC131" s="212">
        <f t="shared" si="22"/>
        <v>0</v>
      </c>
      <c r="AD131" s="149"/>
      <c r="AE131" s="46"/>
      <c r="AF131" s="149"/>
      <c r="AG131" s="381">
        <f t="shared" si="18"/>
        <v>0</v>
      </c>
      <c r="AH131" s="162"/>
      <c r="AI131" s="149"/>
      <c r="AJ131" s="149"/>
      <c r="AK131" s="171">
        <f t="shared" si="23"/>
        <v>0</v>
      </c>
      <c r="AL131" s="174">
        <f t="shared" si="19"/>
        <v>0</v>
      </c>
      <c r="AM131" s="459">
        <f t="shared" si="20"/>
        <v>0</v>
      </c>
    </row>
    <row r="132" spans="1:39" x14ac:dyDescent="0.25">
      <c r="A132" s="65">
        <v>110</v>
      </c>
      <c r="B132" s="352" t="s">
        <v>95</v>
      </c>
      <c r="C132" s="57" t="s">
        <v>12</v>
      </c>
      <c r="D132" s="463">
        <f>'Пт День 5 Нед 1'!AM132</f>
        <v>0</v>
      </c>
      <c r="E132" s="478"/>
      <c r="F132" s="35"/>
      <c r="G132" s="35"/>
      <c r="H132" s="35"/>
      <c r="I132" s="35"/>
      <c r="J132" s="35"/>
      <c r="K132" s="49"/>
      <c r="L132" s="38">
        <f t="shared" si="12"/>
        <v>0</v>
      </c>
      <c r="M132" s="38">
        <f t="shared" si="13"/>
        <v>0</v>
      </c>
      <c r="N132" s="363">
        <f t="shared" si="21"/>
        <v>0</v>
      </c>
      <c r="O132" s="35"/>
      <c r="P132" s="35"/>
      <c r="Q132" s="35"/>
      <c r="R132" s="35"/>
      <c r="S132" s="35"/>
      <c r="T132" s="49"/>
      <c r="U132" s="49"/>
      <c r="V132" s="38">
        <f t="shared" si="14"/>
        <v>0</v>
      </c>
      <c r="W132" s="38">
        <f t="shared" si="15"/>
        <v>0</v>
      </c>
      <c r="X132" s="38">
        <f t="shared" si="16"/>
        <v>0</v>
      </c>
      <c r="Y132" s="169">
        <f t="shared" si="17"/>
        <v>0</v>
      </c>
      <c r="Z132" s="148"/>
      <c r="AA132" s="148"/>
      <c r="AB132" s="148"/>
      <c r="AC132" s="212">
        <f t="shared" si="22"/>
        <v>0</v>
      </c>
      <c r="AD132" s="148"/>
      <c r="AE132" s="53"/>
      <c r="AF132" s="148"/>
      <c r="AG132" s="381">
        <f t="shared" si="18"/>
        <v>0</v>
      </c>
      <c r="AH132" s="161"/>
      <c r="AI132" s="148"/>
      <c r="AJ132" s="148"/>
      <c r="AK132" s="171">
        <f t="shared" si="23"/>
        <v>0</v>
      </c>
      <c r="AL132" s="174">
        <f t="shared" si="19"/>
        <v>0</v>
      </c>
      <c r="AM132" s="459">
        <f t="shared" si="20"/>
        <v>0</v>
      </c>
    </row>
    <row r="133" spans="1:39" x14ac:dyDescent="0.25">
      <c r="A133" s="65">
        <v>111</v>
      </c>
      <c r="B133" s="352" t="s">
        <v>96</v>
      </c>
      <c r="C133" s="57" t="s">
        <v>12</v>
      </c>
      <c r="D133" s="463">
        <f>'Пт День 5 Нед 1'!AM133</f>
        <v>0</v>
      </c>
      <c r="E133" s="478"/>
      <c r="F133" s="35"/>
      <c r="G133" s="35"/>
      <c r="H133" s="35"/>
      <c r="I133" s="35"/>
      <c r="J133" s="35"/>
      <c r="K133" s="49"/>
      <c r="L133" s="38">
        <f t="shared" si="12"/>
        <v>0</v>
      </c>
      <c r="M133" s="38">
        <f t="shared" si="13"/>
        <v>0</v>
      </c>
      <c r="N133" s="363">
        <f t="shared" si="21"/>
        <v>0</v>
      </c>
      <c r="O133" s="35"/>
      <c r="P133" s="35"/>
      <c r="Q133" s="35"/>
      <c r="R133" s="35"/>
      <c r="S133" s="35"/>
      <c r="T133" s="49"/>
      <c r="U133" s="49"/>
      <c r="V133" s="38">
        <f t="shared" si="14"/>
        <v>0</v>
      </c>
      <c r="W133" s="38">
        <f t="shared" si="15"/>
        <v>0</v>
      </c>
      <c r="X133" s="38">
        <f t="shared" si="16"/>
        <v>0</v>
      </c>
      <c r="Y133" s="169">
        <f t="shared" si="17"/>
        <v>0</v>
      </c>
      <c r="Z133" s="148"/>
      <c r="AA133" s="148"/>
      <c r="AB133" s="148"/>
      <c r="AC133" s="212">
        <f t="shared" si="22"/>
        <v>0</v>
      </c>
      <c r="AD133" s="148"/>
      <c r="AE133" s="53"/>
      <c r="AF133" s="148"/>
      <c r="AG133" s="381">
        <f t="shared" si="18"/>
        <v>0</v>
      </c>
      <c r="AH133" s="161"/>
      <c r="AI133" s="148"/>
      <c r="AJ133" s="148"/>
      <c r="AK133" s="171">
        <f t="shared" si="23"/>
        <v>0</v>
      </c>
      <c r="AL133" s="174">
        <f t="shared" si="19"/>
        <v>0</v>
      </c>
      <c r="AM133" s="459">
        <f t="shared" si="20"/>
        <v>0</v>
      </c>
    </row>
    <row r="134" spans="1:39" x14ac:dyDescent="0.25">
      <c r="A134" s="65">
        <v>112</v>
      </c>
      <c r="B134" s="352" t="s">
        <v>97</v>
      </c>
      <c r="C134" s="57" t="s">
        <v>12</v>
      </c>
      <c r="D134" s="463">
        <f>'Пт День 5 Нед 1'!AM134</f>
        <v>0</v>
      </c>
      <c r="E134" s="478"/>
      <c r="F134" s="35"/>
      <c r="G134" s="35"/>
      <c r="H134" s="35"/>
      <c r="I134" s="35"/>
      <c r="J134" s="35"/>
      <c r="K134" s="49"/>
      <c r="L134" s="38">
        <f t="shared" si="12"/>
        <v>0</v>
      </c>
      <c r="M134" s="38">
        <f t="shared" si="13"/>
        <v>0</v>
      </c>
      <c r="N134" s="363">
        <f t="shared" si="21"/>
        <v>0</v>
      </c>
      <c r="O134" s="35"/>
      <c r="P134" s="35"/>
      <c r="Q134" s="35"/>
      <c r="R134" s="35"/>
      <c r="S134" s="35"/>
      <c r="T134" s="49"/>
      <c r="U134" s="49"/>
      <c r="V134" s="38">
        <f t="shared" si="14"/>
        <v>0</v>
      </c>
      <c r="W134" s="38">
        <f t="shared" si="15"/>
        <v>0</v>
      </c>
      <c r="X134" s="38">
        <f t="shared" si="16"/>
        <v>0</v>
      </c>
      <c r="Y134" s="169">
        <f t="shared" si="17"/>
        <v>0</v>
      </c>
      <c r="Z134" s="148"/>
      <c r="AA134" s="148"/>
      <c r="AB134" s="148"/>
      <c r="AC134" s="212">
        <f t="shared" si="22"/>
        <v>0</v>
      </c>
      <c r="AD134" s="148"/>
      <c r="AE134" s="53"/>
      <c r="AF134" s="148"/>
      <c r="AG134" s="381">
        <f t="shared" si="18"/>
        <v>0</v>
      </c>
      <c r="AH134" s="161"/>
      <c r="AI134" s="148"/>
      <c r="AJ134" s="148"/>
      <c r="AK134" s="171">
        <f t="shared" si="23"/>
        <v>0</v>
      </c>
      <c r="AL134" s="174">
        <f t="shared" si="19"/>
        <v>0</v>
      </c>
      <c r="AM134" s="459">
        <f t="shared" si="20"/>
        <v>0</v>
      </c>
    </row>
    <row r="135" spans="1:39" x14ac:dyDescent="0.25">
      <c r="A135" s="65">
        <v>113</v>
      </c>
      <c r="B135" s="352" t="s">
        <v>98</v>
      </c>
      <c r="C135" s="57" t="s">
        <v>12</v>
      </c>
      <c r="D135" s="463">
        <f>'Пт День 5 Нед 1'!AM135</f>
        <v>0</v>
      </c>
      <c r="E135" s="478"/>
      <c r="F135" s="35"/>
      <c r="G135" s="35"/>
      <c r="H135" s="35"/>
      <c r="I135" s="35"/>
      <c r="J135" s="35"/>
      <c r="K135" s="49"/>
      <c r="L135" s="38">
        <f t="shared" si="12"/>
        <v>0</v>
      </c>
      <c r="M135" s="38">
        <f t="shared" si="13"/>
        <v>0</v>
      </c>
      <c r="N135" s="363">
        <f t="shared" si="21"/>
        <v>0</v>
      </c>
      <c r="O135" s="35"/>
      <c r="P135" s="35"/>
      <c r="Q135" s="35"/>
      <c r="R135" s="35"/>
      <c r="S135" s="35"/>
      <c r="T135" s="49"/>
      <c r="U135" s="49"/>
      <c r="V135" s="38">
        <f t="shared" si="14"/>
        <v>0</v>
      </c>
      <c r="W135" s="38">
        <f t="shared" si="15"/>
        <v>0</v>
      </c>
      <c r="X135" s="38">
        <f t="shared" si="16"/>
        <v>0</v>
      </c>
      <c r="Y135" s="169">
        <f t="shared" si="17"/>
        <v>0</v>
      </c>
      <c r="Z135" s="148"/>
      <c r="AA135" s="148"/>
      <c r="AB135" s="148"/>
      <c r="AC135" s="212">
        <f t="shared" si="22"/>
        <v>0</v>
      </c>
      <c r="AD135" s="148"/>
      <c r="AE135" s="53"/>
      <c r="AF135" s="148"/>
      <c r="AG135" s="381">
        <f t="shared" si="18"/>
        <v>0</v>
      </c>
      <c r="AH135" s="161"/>
      <c r="AI135" s="148"/>
      <c r="AJ135" s="148"/>
      <c r="AK135" s="171">
        <f t="shared" si="23"/>
        <v>0</v>
      </c>
      <c r="AL135" s="174">
        <f t="shared" si="19"/>
        <v>0</v>
      </c>
      <c r="AM135" s="459">
        <f t="shared" si="20"/>
        <v>0</v>
      </c>
    </row>
    <row r="136" spans="1:39" x14ac:dyDescent="0.25">
      <c r="A136" s="65">
        <v>114</v>
      </c>
      <c r="B136" s="352" t="s">
        <v>99</v>
      </c>
      <c r="C136" s="57" t="s">
        <v>12</v>
      </c>
      <c r="D136" s="463">
        <f>'Пт День 5 Нед 1'!AM136</f>
        <v>0</v>
      </c>
      <c r="E136" s="478"/>
      <c r="F136" s="35"/>
      <c r="G136" s="35"/>
      <c r="H136" s="35"/>
      <c r="I136" s="35"/>
      <c r="J136" s="35"/>
      <c r="K136" s="49"/>
      <c r="L136" s="38">
        <f t="shared" ref="L136:L148" si="24">(K136+J136+G136+F136+I136)*$L$5</f>
        <v>0</v>
      </c>
      <c r="M136" s="38">
        <f t="shared" ref="M136:M148" si="25">(K136+J136+I136+F136+H136)*$M$5</f>
        <v>0</v>
      </c>
      <c r="N136" s="363">
        <f t="shared" si="21"/>
        <v>0</v>
      </c>
      <c r="O136" s="35"/>
      <c r="P136" s="35"/>
      <c r="Q136" s="35"/>
      <c r="R136" s="35"/>
      <c r="S136" s="35"/>
      <c r="T136" s="49"/>
      <c r="U136" s="49"/>
      <c r="V136" s="38">
        <f t="shared" ref="V136:V148" si="26">(O136+P136+R136+S136+T136)*$V$5</f>
        <v>0</v>
      </c>
      <c r="W136" s="38">
        <f t="shared" ref="W136:W148" si="27">(O136+Q136+R136+S136+T136)*$W$5</f>
        <v>0</v>
      </c>
      <c r="X136" s="38">
        <f t="shared" ref="X136:X148" si="28">(O136+Q136+R136+S136+T136+U136)*$X$5</f>
        <v>0</v>
      </c>
      <c r="Y136" s="169">
        <f t="shared" ref="Y136:Y148" si="29">V136+W136+X136</f>
        <v>0</v>
      </c>
      <c r="Z136" s="148"/>
      <c r="AA136" s="148"/>
      <c r="AB136" s="148"/>
      <c r="AC136" s="212">
        <f t="shared" si="22"/>
        <v>0</v>
      </c>
      <c r="AD136" s="148"/>
      <c r="AE136" s="53"/>
      <c r="AF136" s="148"/>
      <c r="AG136" s="381">
        <f t="shared" ref="AG136:AG148" si="30">(AF136+AE136+AD136)*$AG$5</f>
        <v>0</v>
      </c>
      <c r="AH136" s="161"/>
      <c r="AI136" s="148"/>
      <c r="AJ136" s="148"/>
      <c r="AK136" s="171">
        <f t="shared" si="23"/>
        <v>0</v>
      </c>
      <c r="AL136" s="174">
        <f t="shared" ref="AL136:AL148" si="31">N136+Y136+AC136+AK136</f>
        <v>0</v>
      </c>
      <c r="AM136" s="459">
        <f t="shared" ref="AM136:AM148" si="32">(D136+E136)-AL136</f>
        <v>0</v>
      </c>
    </row>
    <row r="137" spans="1:39" x14ac:dyDescent="0.25">
      <c r="A137" s="45"/>
      <c r="B137" s="353" t="s">
        <v>100</v>
      </c>
      <c r="C137" s="35"/>
      <c r="D137" s="463">
        <f>'Пт День 5 Нед 1'!AM137</f>
        <v>0</v>
      </c>
      <c r="E137" s="452"/>
      <c r="F137" s="35"/>
      <c r="G137" s="35"/>
      <c r="H137" s="35"/>
      <c r="I137" s="35"/>
      <c r="J137" s="35"/>
      <c r="K137" s="35"/>
      <c r="L137" s="38">
        <f t="shared" si="24"/>
        <v>0</v>
      </c>
      <c r="M137" s="38">
        <f t="shared" si="25"/>
        <v>0</v>
      </c>
      <c r="N137" s="363">
        <f t="shared" ref="N137:N148" si="33">L137+M137</f>
        <v>0</v>
      </c>
      <c r="O137" s="35"/>
      <c r="P137" s="35"/>
      <c r="Q137" s="35"/>
      <c r="R137" s="35"/>
      <c r="S137" s="35"/>
      <c r="T137" s="35"/>
      <c r="U137" s="35"/>
      <c r="V137" s="38">
        <f t="shared" si="26"/>
        <v>0</v>
      </c>
      <c r="W137" s="38">
        <f t="shared" si="27"/>
        <v>0</v>
      </c>
      <c r="X137" s="38">
        <f t="shared" si="28"/>
        <v>0</v>
      </c>
      <c r="Y137" s="169">
        <f t="shared" si="29"/>
        <v>0</v>
      </c>
      <c r="Z137" s="53"/>
      <c r="AA137" s="53"/>
      <c r="AB137" s="53"/>
      <c r="AC137" s="212">
        <f t="shared" ref="AC137:AC148" si="34">(AB137+AA137+Z137)*$AC$5</f>
        <v>0</v>
      </c>
      <c r="AD137" s="53"/>
      <c r="AE137" s="53"/>
      <c r="AF137" s="53"/>
      <c r="AG137" s="381">
        <f t="shared" si="30"/>
        <v>0</v>
      </c>
      <c r="AH137" s="161"/>
      <c r="AI137" s="53"/>
      <c r="AJ137" s="53"/>
      <c r="AK137" s="171">
        <f t="shared" ref="AK137:AK148" si="35">(AH137+AI137+AJ137)*$AK$5</f>
        <v>0</v>
      </c>
      <c r="AL137" s="174">
        <f t="shared" si="31"/>
        <v>0</v>
      </c>
      <c r="AM137" s="459">
        <f t="shared" si="32"/>
        <v>0</v>
      </c>
    </row>
    <row r="138" spans="1:39" x14ac:dyDescent="0.25">
      <c r="A138" s="427">
        <v>115</v>
      </c>
      <c r="B138" s="426" t="s">
        <v>287</v>
      </c>
      <c r="C138" s="425" t="s">
        <v>82</v>
      </c>
      <c r="D138" s="463">
        <f>'Пт День 5 Нед 1'!AM138</f>
        <v>0</v>
      </c>
      <c r="E138" s="479"/>
      <c r="F138" s="35"/>
      <c r="G138" s="35"/>
      <c r="H138" s="35"/>
      <c r="I138" s="35"/>
      <c r="J138" s="35"/>
      <c r="K138" s="35"/>
      <c r="L138" s="38">
        <f t="shared" si="24"/>
        <v>0</v>
      </c>
      <c r="M138" s="38">
        <f t="shared" si="25"/>
        <v>0</v>
      </c>
      <c r="N138" s="363">
        <f t="shared" si="33"/>
        <v>0</v>
      </c>
      <c r="O138" s="35"/>
      <c r="P138" s="35"/>
      <c r="Q138" s="35"/>
      <c r="R138" s="35"/>
      <c r="S138" s="35"/>
      <c r="T138" s="35"/>
      <c r="U138" s="35"/>
      <c r="V138" s="38">
        <f t="shared" si="26"/>
        <v>0</v>
      </c>
      <c r="W138" s="38">
        <f t="shared" si="27"/>
        <v>0</v>
      </c>
      <c r="X138" s="38">
        <f t="shared" si="28"/>
        <v>0</v>
      </c>
      <c r="Y138" s="169">
        <f t="shared" si="29"/>
        <v>0</v>
      </c>
      <c r="Z138" s="53"/>
      <c r="AA138" s="53"/>
      <c r="AB138" s="53"/>
      <c r="AC138" s="212"/>
      <c r="AD138" s="53"/>
      <c r="AE138" s="53"/>
      <c r="AF138" s="53"/>
      <c r="AG138" s="381"/>
      <c r="AH138" s="161"/>
      <c r="AI138" s="53"/>
      <c r="AJ138" s="53"/>
      <c r="AK138" s="171"/>
      <c r="AL138" s="174">
        <f t="shared" si="31"/>
        <v>0</v>
      </c>
      <c r="AM138" s="459">
        <f t="shared" si="32"/>
        <v>0</v>
      </c>
    </row>
    <row r="139" spans="1:39" x14ac:dyDescent="0.25">
      <c r="A139" s="256">
        <v>116</v>
      </c>
      <c r="B139" s="272" t="s">
        <v>86</v>
      </c>
      <c r="C139" s="61" t="s">
        <v>12</v>
      </c>
      <c r="D139" s="463">
        <f>'Пт День 5 Нед 1'!AM139</f>
        <v>0</v>
      </c>
      <c r="E139" s="464"/>
      <c r="F139" s="18"/>
      <c r="G139" s="18"/>
      <c r="H139" s="18"/>
      <c r="I139" s="18"/>
      <c r="J139" s="18"/>
      <c r="K139" s="18"/>
      <c r="L139" s="38">
        <f t="shared" si="24"/>
        <v>0</v>
      </c>
      <c r="M139" s="38">
        <f t="shared" si="25"/>
        <v>0</v>
      </c>
      <c r="N139" s="363">
        <f>L139+M139</f>
        <v>0</v>
      </c>
      <c r="O139" s="18"/>
      <c r="P139" s="18"/>
      <c r="Q139" s="18"/>
      <c r="R139" s="18"/>
      <c r="S139" s="18"/>
      <c r="T139" s="18"/>
      <c r="U139" s="18"/>
      <c r="V139" s="38">
        <f t="shared" si="26"/>
        <v>0</v>
      </c>
      <c r="W139" s="38">
        <f t="shared" si="27"/>
        <v>0</v>
      </c>
      <c r="X139" s="38">
        <f t="shared" si="28"/>
        <v>0</v>
      </c>
      <c r="Y139" s="169">
        <f t="shared" si="29"/>
        <v>0</v>
      </c>
      <c r="Z139" s="18"/>
      <c r="AA139" s="18"/>
      <c r="AB139" s="18"/>
      <c r="AC139" s="212">
        <f>(AB139+AA139+Z139)*$AC$5</f>
        <v>0</v>
      </c>
      <c r="AD139" s="35"/>
      <c r="AE139" s="35"/>
      <c r="AF139" s="18"/>
      <c r="AG139" s="381">
        <f t="shared" si="30"/>
        <v>0</v>
      </c>
      <c r="AH139" s="161"/>
      <c r="AI139" s="35"/>
      <c r="AJ139" s="18"/>
      <c r="AK139" s="171">
        <f>(AH139+AI139+AJ139)*$AK$5</f>
        <v>0</v>
      </c>
      <c r="AL139" s="174">
        <f t="shared" si="31"/>
        <v>0</v>
      </c>
      <c r="AM139" s="459">
        <f t="shared" si="32"/>
        <v>0</v>
      </c>
    </row>
    <row r="140" spans="1:39" x14ac:dyDescent="0.25">
      <c r="A140" s="427">
        <v>117</v>
      </c>
      <c r="B140" s="273" t="s">
        <v>238</v>
      </c>
      <c r="C140" s="63" t="s">
        <v>82</v>
      </c>
      <c r="D140" s="463">
        <f>'Пт День 5 Нед 1'!AM140</f>
        <v>0</v>
      </c>
      <c r="E140" s="464"/>
      <c r="F140" s="18"/>
      <c r="G140" s="18"/>
      <c r="H140" s="18">
        <v>1</v>
      </c>
      <c r="I140" s="18"/>
      <c r="J140" s="18"/>
      <c r="K140" s="18"/>
      <c r="L140" s="38">
        <f t="shared" si="24"/>
        <v>0</v>
      </c>
      <c r="M140" s="38">
        <f t="shared" si="25"/>
        <v>0</v>
      </c>
      <c r="N140" s="363">
        <f>L140+M140</f>
        <v>0</v>
      </c>
      <c r="O140" s="18"/>
      <c r="P140" s="18"/>
      <c r="Q140" s="18">
        <v>1</v>
      </c>
      <c r="R140" s="18"/>
      <c r="S140" s="18"/>
      <c r="T140" s="18"/>
      <c r="U140" s="18"/>
      <c r="V140" s="38">
        <f t="shared" si="26"/>
        <v>0</v>
      </c>
      <c r="W140" s="38">
        <f t="shared" si="27"/>
        <v>0</v>
      </c>
      <c r="X140" s="38">
        <f t="shared" si="28"/>
        <v>0</v>
      </c>
      <c r="Y140" s="169">
        <f t="shared" si="29"/>
        <v>0</v>
      </c>
      <c r="Z140" s="18"/>
      <c r="AA140" s="18"/>
      <c r="AB140" s="18"/>
      <c r="AC140" s="212">
        <f>(AB140+AA140+Z140)*$AC$5</f>
        <v>0</v>
      </c>
      <c r="AD140" s="35"/>
      <c r="AE140" s="35"/>
      <c r="AF140" s="18"/>
      <c r="AG140" s="381">
        <f t="shared" si="30"/>
        <v>0</v>
      </c>
      <c r="AH140" s="35"/>
      <c r="AI140" s="35"/>
      <c r="AJ140" s="18"/>
      <c r="AK140" s="171">
        <f>(AH140+AI140+AJ140)*$AK$5</f>
        <v>0</v>
      </c>
      <c r="AL140" s="174">
        <f t="shared" si="31"/>
        <v>0</v>
      </c>
      <c r="AM140" s="459">
        <f t="shared" si="32"/>
        <v>0</v>
      </c>
    </row>
    <row r="141" spans="1:39" ht="23.25" customHeight="1" x14ac:dyDescent="0.25">
      <c r="A141" s="256">
        <v>118</v>
      </c>
      <c r="B141" s="272" t="s">
        <v>230</v>
      </c>
      <c r="C141" s="61" t="s">
        <v>12</v>
      </c>
      <c r="D141" s="463">
        <f>'Пт День 5 Нед 1'!AM141</f>
        <v>0</v>
      </c>
      <c r="E141" s="464"/>
      <c r="F141" s="18"/>
      <c r="G141" s="18"/>
      <c r="H141" s="18"/>
      <c r="I141" s="18"/>
      <c r="J141" s="18"/>
      <c r="K141" s="18"/>
      <c r="L141" s="38">
        <f t="shared" si="24"/>
        <v>0</v>
      </c>
      <c r="M141" s="38">
        <f t="shared" si="25"/>
        <v>0</v>
      </c>
      <c r="N141" s="363">
        <f>L141+M141</f>
        <v>0</v>
      </c>
      <c r="O141" s="18"/>
      <c r="P141" s="18"/>
      <c r="Q141" s="18"/>
      <c r="R141" s="18"/>
      <c r="S141" s="18"/>
      <c r="T141" s="18"/>
      <c r="U141" s="18"/>
      <c r="V141" s="38">
        <f t="shared" si="26"/>
        <v>0</v>
      </c>
      <c r="W141" s="38">
        <f t="shared" si="27"/>
        <v>0</v>
      </c>
      <c r="X141" s="38">
        <f t="shared" si="28"/>
        <v>0</v>
      </c>
      <c r="Y141" s="169">
        <f t="shared" si="29"/>
        <v>0</v>
      </c>
      <c r="Z141" s="18"/>
      <c r="AA141" s="18"/>
      <c r="AB141" s="18"/>
      <c r="AC141" s="212">
        <f>(AB141+AA141+Z141)*$AC$5</f>
        <v>0</v>
      </c>
      <c r="AD141" s="35"/>
      <c r="AE141" s="35"/>
      <c r="AF141" s="18"/>
      <c r="AG141" s="381">
        <f t="shared" si="30"/>
        <v>0</v>
      </c>
      <c r="AH141" s="161"/>
      <c r="AI141" s="35"/>
      <c r="AJ141" s="18"/>
      <c r="AK141" s="171">
        <f>(AH141+AI141+AJ141)*$AK$5</f>
        <v>0</v>
      </c>
      <c r="AL141" s="174">
        <f t="shared" si="31"/>
        <v>0</v>
      </c>
      <c r="AM141" s="459">
        <f t="shared" si="32"/>
        <v>0</v>
      </c>
    </row>
    <row r="142" spans="1:39" ht="23.25" customHeight="1" x14ac:dyDescent="0.25">
      <c r="A142" s="427">
        <v>119</v>
      </c>
      <c r="B142" s="272" t="s">
        <v>211</v>
      </c>
      <c r="C142" s="61" t="s">
        <v>12</v>
      </c>
      <c r="D142" s="463">
        <f>'Пт День 5 Нед 1'!AM142</f>
        <v>0</v>
      </c>
      <c r="E142" s="464"/>
      <c r="F142" s="18"/>
      <c r="G142" s="18"/>
      <c r="H142" s="18"/>
      <c r="I142" s="18"/>
      <c r="J142" s="18"/>
      <c r="K142" s="18"/>
      <c r="L142" s="38">
        <f t="shared" si="24"/>
        <v>0</v>
      </c>
      <c r="M142" s="38">
        <f t="shared" si="25"/>
        <v>0</v>
      </c>
      <c r="N142" s="363">
        <f t="shared" ref="N142:N143" si="36">L142+M142</f>
        <v>0</v>
      </c>
      <c r="O142" s="18"/>
      <c r="P142" s="18"/>
      <c r="Q142" s="18"/>
      <c r="R142" s="18"/>
      <c r="S142" s="18"/>
      <c r="T142" s="18"/>
      <c r="U142" s="18"/>
      <c r="V142" s="38">
        <f t="shared" si="26"/>
        <v>0</v>
      </c>
      <c r="W142" s="38">
        <f t="shared" si="27"/>
        <v>0</v>
      </c>
      <c r="X142" s="38">
        <f t="shared" si="28"/>
        <v>0</v>
      </c>
      <c r="Y142" s="169">
        <f t="shared" si="29"/>
        <v>0</v>
      </c>
      <c r="Z142" s="18"/>
      <c r="AA142" s="18"/>
      <c r="AB142" s="18"/>
      <c r="AC142" s="212">
        <f t="shared" ref="AC142:AC143" si="37">(AB142+AA142+Z142)*$AC$5</f>
        <v>0</v>
      </c>
      <c r="AD142" s="35"/>
      <c r="AE142" s="35"/>
      <c r="AF142" s="18"/>
      <c r="AG142" s="381">
        <f t="shared" si="30"/>
        <v>0</v>
      </c>
      <c r="AH142" s="161"/>
      <c r="AI142" s="35"/>
      <c r="AJ142" s="18"/>
      <c r="AK142" s="171">
        <f t="shared" ref="AK142:AK144" si="38">(AH142+AI142+AJ142)*$AK$5</f>
        <v>0</v>
      </c>
      <c r="AL142" s="174">
        <f t="shared" si="31"/>
        <v>0</v>
      </c>
      <c r="AM142" s="459">
        <f t="shared" si="32"/>
        <v>0</v>
      </c>
    </row>
    <row r="143" spans="1:39" x14ac:dyDescent="0.25">
      <c r="A143" s="256">
        <v>120</v>
      </c>
      <c r="B143" s="22" t="s">
        <v>19</v>
      </c>
      <c r="C143" s="23" t="s">
        <v>12</v>
      </c>
      <c r="D143" s="463">
        <f>'Пт День 5 Нед 1'!AM143</f>
        <v>0</v>
      </c>
      <c r="E143" s="464"/>
      <c r="F143" s="35"/>
      <c r="G143" s="18"/>
      <c r="H143" s="18"/>
      <c r="I143" s="35"/>
      <c r="J143" s="35"/>
      <c r="K143" s="35"/>
      <c r="L143" s="38">
        <f t="shared" si="24"/>
        <v>0</v>
      </c>
      <c r="M143" s="38">
        <f t="shared" si="25"/>
        <v>0</v>
      </c>
      <c r="N143" s="363">
        <f t="shared" si="36"/>
        <v>0</v>
      </c>
      <c r="O143" s="35"/>
      <c r="P143" s="18"/>
      <c r="Q143" s="18"/>
      <c r="R143" s="35"/>
      <c r="S143" s="35"/>
      <c r="T143" s="35"/>
      <c r="U143" s="35"/>
      <c r="V143" s="38">
        <f t="shared" si="26"/>
        <v>0</v>
      </c>
      <c r="W143" s="38">
        <f t="shared" si="27"/>
        <v>0</v>
      </c>
      <c r="X143" s="38">
        <f t="shared" si="28"/>
        <v>0</v>
      </c>
      <c r="Y143" s="169">
        <f t="shared" si="29"/>
        <v>0</v>
      </c>
      <c r="Z143" s="35"/>
      <c r="AA143" s="35"/>
      <c r="AB143" s="35"/>
      <c r="AC143" s="212">
        <f t="shared" si="37"/>
        <v>0</v>
      </c>
      <c r="AD143" s="35"/>
      <c r="AE143" s="35"/>
      <c r="AF143" s="35"/>
      <c r="AG143" s="381">
        <f t="shared" si="30"/>
        <v>0</v>
      </c>
      <c r="AH143" s="161"/>
      <c r="AI143" s="35"/>
      <c r="AJ143" s="35"/>
      <c r="AK143" s="171">
        <f t="shared" si="38"/>
        <v>0</v>
      </c>
      <c r="AL143" s="174">
        <f t="shared" si="31"/>
        <v>0</v>
      </c>
      <c r="AM143" s="459">
        <f t="shared" si="32"/>
        <v>0</v>
      </c>
    </row>
    <row r="144" spans="1:39" ht="22.5" x14ac:dyDescent="0.25">
      <c r="A144" s="427">
        <v>121</v>
      </c>
      <c r="B144" s="272" t="s">
        <v>232</v>
      </c>
      <c r="C144" s="61" t="s">
        <v>82</v>
      </c>
      <c r="D144" s="463">
        <f>'Пт День 5 Нед 1'!AM144</f>
        <v>0</v>
      </c>
      <c r="E144" s="464"/>
      <c r="F144" s="18"/>
      <c r="G144" s="18"/>
      <c r="H144" s="18"/>
      <c r="I144" s="62"/>
      <c r="J144" s="18"/>
      <c r="K144" s="18"/>
      <c r="L144" s="38">
        <f t="shared" si="24"/>
        <v>0</v>
      </c>
      <c r="M144" s="38">
        <f t="shared" si="25"/>
        <v>0</v>
      </c>
      <c r="N144" s="363">
        <f t="shared" si="33"/>
        <v>0</v>
      </c>
      <c r="O144" s="18"/>
      <c r="P144" s="18"/>
      <c r="Q144" s="18"/>
      <c r="R144" s="62"/>
      <c r="S144" s="18"/>
      <c r="T144" s="18"/>
      <c r="U144" s="18"/>
      <c r="V144" s="38">
        <f t="shared" si="26"/>
        <v>0</v>
      </c>
      <c r="W144" s="38">
        <f t="shared" si="27"/>
        <v>0</v>
      </c>
      <c r="X144" s="38">
        <f t="shared" si="28"/>
        <v>0</v>
      </c>
      <c r="Y144" s="169">
        <f t="shared" si="29"/>
        <v>0</v>
      </c>
      <c r="Z144" s="18"/>
      <c r="AA144" s="18"/>
      <c r="AB144" s="18"/>
      <c r="AC144" s="212">
        <f t="shared" si="34"/>
        <v>0</v>
      </c>
      <c r="AD144" s="18"/>
      <c r="AE144" s="35"/>
      <c r="AF144" s="18"/>
      <c r="AG144" s="381">
        <f t="shared" si="30"/>
        <v>0</v>
      </c>
      <c r="AH144" s="161"/>
      <c r="AI144" s="35"/>
      <c r="AJ144" s="18"/>
      <c r="AK144" s="171">
        <f t="shared" si="38"/>
        <v>0</v>
      </c>
      <c r="AL144" s="174">
        <f t="shared" si="31"/>
        <v>0</v>
      </c>
      <c r="AM144" s="459">
        <f t="shared" si="32"/>
        <v>0</v>
      </c>
    </row>
    <row r="145" spans="1:39" x14ac:dyDescent="0.25">
      <c r="A145" s="256">
        <v>122</v>
      </c>
      <c r="B145" s="272" t="s">
        <v>233</v>
      </c>
      <c r="C145" s="61" t="s">
        <v>82</v>
      </c>
      <c r="D145" s="463">
        <f>'Пт День 5 Нед 1'!AM145</f>
        <v>0</v>
      </c>
      <c r="E145" s="464"/>
      <c r="F145" s="18"/>
      <c r="G145" s="18"/>
      <c r="H145" s="18"/>
      <c r="I145" s="62"/>
      <c r="J145" s="18"/>
      <c r="K145" s="18"/>
      <c r="L145" s="38">
        <f t="shared" si="24"/>
        <v>0</v>
      </c>
      <c r="M145" s="38">
        <f t="shared" si="25"/>
        <v>0</v>
      </c>
      <c r="N145" s="363">
        <f t="shared" si="33"/>
        <v>0</v>
      </c>
      <c r="O145" s="18"/>
      <c r="P145" s="18"/>
      <c r="Q145" s="18"/>
      <c r="R145" s="62"/>
      <c r="S145" s="18"/>
      <c r="T145" s="18"/>
      <c r="U145" s="18"/>
      <c r="V145" s="38">
        <f t="shared" si="26"/>
        <v>0</v>
      </c>
      <c r="W145" s="38">
        <f t="shared" si="27"/>
        <v>0</v>
      </c>
      <c r="X145" s="38">
        <f t="shared" si="28"/>
        <v>0</v>
      </c>
      <c r="Y145" s="169">
        <f t="shared" si="29"/>
        <v>0</v>
      </c>
      <c r="Z145" s="18"/>
      <c r="AA145" s="18"/>
      <c r="AB145" s="18"/>
      <c r="AC145" s="212">
        <f t="shared" si="34"/>
        <v>0</v>
      </c>
      <c r="AD145" s="35"/>
      <c r="AE145" s="35"/>
      <c r="AF145" s="18"/>
      <c r="AG145" s="381">
        <f t="shared" si="30"/>
        <v>0</v>
      </c>
      <c r="AH145" s="161"/>
      <c r="AI145" s="35"/>
      <c r="AJ145" s="18"/>
      <c r="AK145" s="171">
        <f t="shared" si="35"/>
        <v>0</v>
      </c>
      <c r="AL145" s="174">
        <f t="shared" si="31"/>
        <v>0</v>
      </c>
      <c r="AM145" s="459">
        <f t="shared" si="32"/>
        <v>0</v>
      </c>
    </row>
    <row r="146" spans="1:39" x14ac:dyDescent="0.25">
      <c r="A146" s="427">
        <v>123</v>
      </c>
      <c r="B146" s="272" t="s">
        <v>240</v>
      </c>
      <c r="C146" s="61" t="s">
        <v>82</v>
      </c>
      <c r="D146" s="463">
        <f>'Пт День 5 Нед 1'!AM146</f>
        <v>0</v>
      </c>
      <c r="E146" s="464"/>
      <c r="F146" s="18"/>
      <c r="G146" s="18"/>
      <c r="H146" s="18"/>
      <c r="I146" s="62"/>
      <c r="J146" s="18"/>
      <c r="K146" s="18"/>
      <c r="L146" s="38">
        <f t="shared" si="24"/>
        <v>0</v>
      </c>
      <c r="M146" s="38">
        <f t="shared" si="25"/>
        <v>0</v>
      </c>
      <c r="N146" s="363">
        <f t="shared" si="33"/>
        <v>0</v>
      </c>
      <c r="O146" s="18"/>
      <c r="P146" s="18"/>
      <c r="Q146" s="18"/>
      <c r="R146" s="62"/>
      <c r="S146" s="18"/>
      <c r="T146" s="18"/>
      <c r="U146" s="18"/>
      <c r="V146" s="38">
        <f t="shared" si="26"/>
        <v>0</v>
      </c>
      <c r="W146" s="38">
        <f t="shared" si="27"/>
        <v>0</v>
      </c>
      <c r="X146" s="38">
        <f t="shared" si="28"/>
        <v>0</v>
      </c>
      <c r="Y146" s="169">
        <f t="shared" si="29"/>
        <v>0</v>
      </c>
      <c r="Z146" s="18"/>
      <c r="AA146" s="18"/>
      <c r="AB146" s="18"/>
      <c r="AC146" s="212">
        <f t="shared" si="34"/>
        <v>0</v>
      </c>
      <c r="AD146" s="35"/>
      <c r="AE146" s="35"/>
      <c r="AF146" s="18"/>
      <c r="AG146" s="381">
        <f t="shared" si="30"/>
        <v>0</v>
      </c>
      <c r="AH146" s="161"/>
      <c r="AI146" s="35"/>
      <c r="AJ146" s="18"/>
      <c r="AK146" s="171">
        <f t="shared" si="35"/>
        <v>0</v>
      </c>
      <c r="AL146" s="174">
        <f t="shared" si="31"/>
        <v>0</v>
      </c>
      <c r="AM146" s="459">
        <f t="shared" si="32"/>
        <v>0</v>
      </c>
    </row>
    <row r="147" spans="1:39" ht="22.5" x14ac:dyDescent="0.25">
      <c r="A147" s="256">
        <v>124</v>
      </c>
      <c r="B147" s="272" t="s">
        <v>234</v>
      </c>
      <c r="C147" s="61" t="s">
        <v>82</v>
      </c>
      <c r="D147" s="463">
        <f>'Пт День 5 Нед 1'!AM147</f>
        <v>0</v>
      </c>
      <c r="E147" s="464"/>
      <c r="F147" s="18"/>
      <c r="G147" s="18"/>
      <c r="H147" s="18"/>
      <c r="I147" s="18"/>
      <c r="J147" s="18"/>
      <c r="K147" s="18"/>
      <c r="L147" s="38">
        <f t="shared" si="24"/>
        <v>0</v>
      </c>
      <c r="M147" s="38">
        <f t="shared" si="25"/>
        <v>0</v>
      </c>
      <c r="N147" s="363">
        <f t="shared" si="33"/>
        <v>0</v>
      </c>
      <c r="O147" s="18"/>
      <c r="P147" s="18"/>
      <c r="Q147" s="18"/>
      <c r="R147" s="18"/>
      <c r="S147" s="18"/>
      <c r="T147" s="18"/>
      <c r="U147" s="18"/>
      <c r="V147" s="38">
        <f t="shared" si="26"/>
        <v>0</v>
      </c>
      <c r="W147" s="38">
        <f t="shared" si="27"/>
        <v>0</v>
      </c>
      <c r="X147" s="38">
        <f t="shared" si="28"/>
        <v>0</v>
      </c>
      <c r="Y147" s="169">
        <f t="shared" si="29"/>
        <v>0</v>
      </c>
      <c r="Z147" s="18"/>
      <c r="AA147" s="18"/>
      <c r="AB147" s="18"/>
      <c r="AC147" s="212">
        <f t="shared" si="34"/>
        <v>0</v>
      </c>
      <c r="AD147" s="35"/>
      <c r="AE147" s="35"/>
      <c r="AF147" s="18"/>
      <c r="AG147" s="381">
        <f t="shared" si="30"/>
        <v>0</v>
      </c>
      <c r="AH147" s="161"/>
      <c r="AI147" s="35"/>
      <c r="AJ147" s="18"/>
      <c r="AK147" s="171">
        <f t="shared" si="35"/>
        <v>0</v>
      </c>
      <c r="AL147" s="174">
        <f t="shared" si="31"/>
        <v>0</v>
      </c>
      <c r="AM147" s="459">
        <f t="shared" si="32"/>
        <v>0</v>
      </c>
    </row>
    <row r="148" spans="1:39" x14ac:dyDescent="0.25">
      <c r="A148" s="427">
        <v>125</v>
      </c>
      <c r="B148" s="272" t="s">
        <v>210</v>
      </c>
      <c r="C148" s="61" t="s">
        <v>82</v>
      </c>
      <c r="D148" s="463">
        <f>'Пт День 5 Нед 1'!AM148</f>
        <v>0</v>
      </c>
      <c r="E148" s="464"/>
      <c r="F148" s="18"/>
      <c r="G148" s="18"/>
      <c r="H148" s="18"/>
      <c r="I148" s="18"/>
      <c r="J148" s="18"/>
      <c r="K148" s="18"/>
      <c r="L148" s="38">
        <f t="shared" si="24"/>
        <v>0</v>
      </c>
      <c r="M148" s="38">
        <f t="shared" si="25"/>
        <v>0</v>
      </c>
      <c r="N148" s="363">
        <f t="shared" si="33"/>
        <v>0</v>
      </c>
      <c r="O148" s="18"/>
      <c r="P148" s="35"/>
      <c r="Q148" s="18"/>
      <c r="R148" s="18"/>
      <c r="S148" s="18"/>
      <c r="T148" s="18"/>
      <c r="U148" s="18"/>
      <c r="V148" s="38">
        <f t="shared" si="26"/>
        <v>0</v>
      </c>
      <c r="W148" s="38">
        <f t="shared" si="27"/>
        <v>0</v>
      </c>
      <c r="X148" s="38">
        <f t="shared" si="28"/>
        <v>0</v>
      </c>
      <c r="Y148" s="169">
        <f t="shared" si="29"/>
        <v>0</v>
      </c>
      <c r="Z148" s="18"/>
      <c r="AA148" s="18"/>
      <c r="AB148" s="18"/>
      <c r="AC148" s="212">
        <f t="shared" si="34"/>
        <v>0</v>
      </c>
      <c r="AD148" s="35"/>
      <c r="AE148" s="35"/>
      <c r="AF148" s="18"/>
      <c r="AG148" s="381">
        <f t="shared" si="30"/>
        <v>0</v>
      </c>
      <c r="AH148" s="161"/>
      <c r="AI148" s="35"/>
      <c r="AJ148" s="18"/>
      <c r="AK148" s="171">
        <f t="shared" si="35"/>
        <v>0</v>
      </c>
      <c r="AL148" s="174">
        <f t="shared" si="31"/>
        <v>0</v>
      </c>
      <c r="AM148" s="459">
        <f t="shared" si="32"/>
        <v>0</v>
      </c>
    </row>
  </sheetData>
  <mergeCells count="18">
    <mergeCell ref="A1:AK1"/>
    <mergeCell ref="F2:K2"/>
    <mergeCell ref="AH2:AJ2"/>
    <mergeCell ref="L2:L4"/>
    <mergeCell ref="M2:M4"/>
    <mergeCell ref="N2:N4"/>
    <mergeCell ref="AK2:AK4"/>
    <mergeCell ref="Z2:AB2"/>
    <mergeCell ref="AC2:AC4"/>
    <mergeCell ref="AD2:AF2"/>
    <mergeCell ref="X2:X4"/>
    <mergeCell ref="O2:U2"/>
    <mergeCell ref="V2:V4"/>
    <mergeCell ref="W2:W4"/>
    <mergeCell ref="Y2:Y4"/>
    <mergeCell ref="AG2:AG4"/>
    <mergeCell ref="AM2:AM4"/>
    <mergeCell ref="AL2:AL4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>
      <pane xSplit="3" ySplit="5" topLeftCell="D93" activePane="bottomRight" state="frozen"/>
      <selection pane="topRight" activeCell="D1" sqref="D1"/>
      <selection pane="bottomLeft" activeCell="A6" sqref="A6"/>
      <selection pane="bottomRight" activeCell="M109" sqref="M109"/>
    </sheetView>
  </sheetViews>
  <sheetFormatPr defaultRowHeight="15" x14ac:dyDescent="0.25"/>
  <cols>
    <col min="1" max="1" width="3.7109375" customWidth="1"/>
    <col min="2" max="2" width="22.42578125" style="309" customWidth="1"/>
    <col min="3" max="3" width="4.28515625" customWidth="1"/>
    <col min="4" max="5" width="11.85546875" style="160" customWidth="1"/>
    <col min="6" max="6" width="11" style="160" hidden="1" customWidth="1"/>
    <col min="7" max="7" width="11.85546875" style="160" hidden="1" customWidth="1"/>
    <col min="8" max="8" width="11.85546875" style="160" customWidth="1"/>
    <col min="9" max="9" width="15.7109375" style="176" customWidth="1"/>
    <col min="155" max="155" width="3.7109375" customWidth="1"/>
    <col min="156" max="156" width="27.85546875" customWidth="1"/>
    <col min="157" max="157" width="3.7109375" customWidth="1"/>
    <col min="158" max="197" width="0" hidden="1" customWidth="1"/>
    <col min="198" max="198" width="10.28515625" customWidth="1"/>
    <col min="200" max="200" width="12.5703125" customWidth="1"/>
    <col min="204" max="204" width="10.7109375" customWidth="1"/>
    <col min="411" max="411" width="3.7109375" customWidth="1"/>
    <col min="412" max="412" width="27.85546875" customWidth="1"/>
    <col min="413" max="413" width="3.7109375" customWidth="1"/>
    <col min="414" max="453" width="0" hidden="1" customWidth="1"/>
    <col min="454" max="454" width="10.28515625" customWidth="1"/>
    <col min="456" max="456" width="12.5703125" customWidth="1"/>
    <col min="460" max="460" width="10.7109375" customWidth="1"/>
    <col min="667" max="667" width="3.7109375" customWidth="1"/>
    <col min="668" max="668" width="27.85546875" customWidth="1"/>
    <col min="669" max="669" width="3.7109375" customWidth="1"/>
    <col min="670" max="709" width="0" hidden="1" customWidth="1"/>
    <col min="710" max="710" width="10.28515625" customWidth="1"/>
    <col min="712" max="712" width="12.5703125" customWidth="1"/>
    <col min="716" max="716" width="10.7109375" customWidth="1"/>
    <col min="923" max="923" width="3.7109375" customWidth="1"/>
    <col min="924" max="924" width="27.85546875" customWidth="1"/>
    <col min="925" max="925" width="3.7109375" customWidth="1"/>
    <col min="926" max="965" width="0" hidden="1" customWidth="1"/>
    <col min="966" max="966" width="10.28515625" customWidth="1"/>
    <col min="968" max="968" width="12.5703125" customWidth="1"/>
    <col min="972" max="972" width="10.7109375" customWidth="1"/>
    <col min="1179" max="1179" width="3.7109375" customWidth="1"/>
    <col min="1180" max="1180" width="27.85546875" customWidth="1"/>
    <col min="1181" max="1181" width="3.7109375" customWidth="1"/>
    <col min="1182" max="1221" width="0" hidden="1" customWidth="1"/>
    <col min="1222" max="1222" width="10.28515625" customWidth="1"/>
    <col min="1224" max="1224" width="12.5703125" customWidth="1"/>
    <col min="1228" max="1228" width="10.7109375" customWidth="1"/>
    <col min="1435" max="1435" width="3.7109375" customWidth="1"/>
    <col min="1436" max="1436" width="27.85546875" customWidth="1"/>
    <col min="1437" max="1437" width="3.7109375" customWidth="1"/>
    <col min="1438" max="1477" width="0" hidden="1" customWidth="1"/>
    <col min="1478" max="1478" width="10.28515625" customWidth="1"/>
    <col min="1480" max="1480" width="12.5703125" customWidth="1"/>
    <col min="1484" max="1484" width="10.7109375" customWidth="1"/>
    <col min="1691" max="1691" width="3.7109375" customWidth="1"/>
    <col min="1692" max="1692" width="27.85546875" customWidth="1"/>
    <col min="1693" max="1693" width="3.7109375" customWidth="1"/>
    <col min="1694" max="1733" width="0" hidden="1" customWidth="1"/>
    <col min="1734" max="1734" width="10.28515625" customWidth="1"/>
    <col min="1736" max="1736" width="12.5703125" customWidth="1"/>
    <col min="1740" max="1740" width="10.7109375" customWidth="1"/>
    <col min="1947" max="1947" width="3.7109375" customWidth="1"/>
    <col min="1948" max="1948" width="27.85546875" customWidth="1"/>
    <col min="1949" max="1949" width="3.7109375" customWidth="1"/>
    <col min="1950" max="1989" width="0" hidden="1" customWidth="1"/>
    <col min="1990" max="1990" width="10.28515625" customWidth="1"/>
    <col min="1992" max="1992" width="12.5703125" customWidth="1"/>
    <col min="1996" max="1996" width="10.7109375" customWidth="1"/>
    <col min="2203" max="2203" width="3.7109375" customWidth="1"/>
    <col min="2204" max="2204" width="27.85546875" customWidth="1"/>
    <col min="2205" max="2205" width="3.7109375" customWidth="1"/>
    <col min="2206" max="2245" width="0" hidden="1" customWidth="1"/>
    <col min="2246" max="2246" width="10.28515625" customWidth="1"/>
    <col min="2248" max="2248" width="12.5703125" customWidth="1"/>
    <col min="2252" max="2252" width="10.7109375" customWidth="1"/>
    <col min="2459" max="2459" width="3.7109375" customWidth="1"/>
    <col min="2460" max="2460" width="27.85546875" customWidth="1"/>
    <col min="2461" max="2461" width="3.7109375" customWidth="1"/>
    <col min="2462" max="2501" width="0" hidden="1" customWidth="1"/>
    <col min="2502" max="2502" width="10.28515625" customWidth="1"/>
    <col min="2504" max="2504" width="12.5703125" customWidth="1"/>
    <col min="2508" max="2508" width="10.7109375" customWidth="1"/>
    <col min="2715" max="2715" width="3.7109375" customWidth="1"/>
    <col min="2716" max="2716" width="27.85546875" customWidth="1"/>
    <col min="2717" max="2717" width="3.7109375" customWidth="1"/>
    <col min="2718" max="2757" width="0" hidden="1" customWidth="1"/>
    <col min="2758" max="2758" width="10.28515625" customWidth="1"/>
    <col min="2760" max="2760" width="12.5703125" customWidth="1"/>
    <col min="2764" max="2764" width="10.7109375" customWidth="1"/>
    <col min="2971" max="2971" width="3.7109375" customWidth="1"/>
    <col min="2972" max="2972" width="27.85546875" customWidth="1"/>
    <col min="2973" max="2973" width="3.7109375" customWidth="1"/>
    <col min="2974" max="3013" width="0" hidden="1" customWidth="1"/>
    <col min="3014" max="3014" width="10.28515625" customWidth="1"/>
    <col min="3016" max="3016" width="12.5703125" customWidth="1"/>
    <col min="3020" max="3020" width="10.7109375" customWidth="1"/>
    <col min="3227" max="3227" width="3.7109375" customWidth="1"/>
    <col min="3228" max="3228" width="27.85546875" customWidth="1"/>
    <col min="3229" max="3229" width="3.7109375" customWidth="1"/>
    <col min="3230" max="3269" width="0" hidden="1" customWidth="1"/>
    <col min="3270" max="3270" width="10.28515625" customWidth="1"/>
    <col min="3272" max="3272" width="12.5703125" customWidth="1"/>
    <col min="3276" max="3276" width="10.7109375" customWidth="1"/>
    <col min="3483" max="3483" width="3.7109375" customWidth="1"/>
    <col min="3484" max="3484" width="27.85546875" customWidth="1"/>
    <col min="3485" max="3485" width="3.7109375" customWidth="1"/>
    <col min="3486" max="3525" width="0" hidden="1" customWidth="1"/>
    <col min="3526" max="3526" width="10.28515625" customWidth="1"/>
    <col min="3528" max="3528" width="12.5703125" customWidth="1"/>
    <col min="3532" max="3532" width="10.7109375" customWidth="1"/>
    <col min="3739" max="3739" width="3.7109375" customWidth="1"/>
    <col min="3740" max="3740" width="27.85546875" customWidth="1"/>
    <col min="3741" max="3741" width="3.7109375" customWidth="1"/>
    <col min="3742" max="3781" width="0" hidden="1" customWidth="1"/>
    <col min="3782" max="3782" width="10.28515625" customWidth="1"/>
    <col min="3784" max="3784" width="12.5703125" customWidth="1"/>
    <col min="3788" max="3788" width="10.7109375" customWidth="1"/>
    <col min="3995" max="3995" width="3.7109375" customWidth="1"/>
    <col min="3996" max="3996" width="27.85546875" customWidth="1"/>
    <col min="3997" max="3997" width="3.7109375" customWidth="1"/>
    <col min="3998" max="4037" width="0" hidden="1" customWidth="1"/>
    <col min="4038" max="4038" width="10.28515625" customWidth="1"/>
    <col min="4040" max="4040" width="12.5703125" customWidth="1"/>
    <col min="4044" max="4044" width="10.7109375" customWidth="1"/>
    <col min="4251" max="4251" width="3.7109375" customWidth="1"/>
    <col min="4252" max="4252" width="27.85546875" customWidth="1"/>
    <col min="4253" max="4253" width="3.7109375" customWidth="1"/>
    <col min="4254" max="4293" width="0" hidden="1" customWidth="1"/>
    <col min="4294" max="4294" width="10.28515625" customWidth="1"/>
    <col min="4296" max="4296" width="12.5703125" customWidth="1"/>
    <col min="4300" max="4300" width="10.7109375" customWidth="1"/>
    <col min="4507" max="4507" width="3.7109375" customWidth="1"/>
    <col min="4508" max="4508" width="27.85546875" customWidth="1"/>
    <col min="4509" max="4509" width="3.7109375" customWidth="1"/>
    <col min="4510" max="4549" width="0" hidden="1" customWidth="1"/>
    <col min="4550" max="4550" width="10.28515625" customWidth="1"/>
    <col min="4552" max="4552" width="12.5703125" customWidth="1"/>
    <col min="4556" max="4556" width="10.7109375" customWidth="1"/>
    <col min="4763" max="4763" width="3.7109375" customWidth="1"/>
    <col min="4764" max="4764" width="27.85546875" customWidth="1"/>
    <col min="4765" max="4765" width="3.7109375" customWidth="1"/>
    <col min="4766" max="4805" width="0" hidden="1" customWidth="1"/>
    <col min="4806" max="4806" width="10.28515625" customWidth="1"/>
    <col min="4808" max="4808" width="12.5703125" customWidth="1"/>
    <col min="4812" max="4812" width="10.7109375" customWidth="1"/>
    <col min="5019" max="5019" width="3.7109375" customWidth="1"/>
    <col min="5020" max="5020" width="27.85546875" customWidth="1"/>
    <col min="5021" max="5021" width="3.7109375" customWidth="1"/>
    <col min="5022" max="5061" width="0" hidden="1" customWidth="1"/>
    <col min="5062" max="5062" width="10.28515625" customWidth="1"/>
    <col min="5064" max="5064" width="12.5703125" customWidth="1"/>
    <col min="5068" max="5068" width="10.7109375" customWidth="1"/>
    <col min="5275" max="5275" width="3.7109375" customWidth="1"/>
    <col min="5276" max="5276" width="27.85546875" customWidth="1"/>
    <col min="5277" max="5277" width="3.7109375" customWidth="1"/>
    <col min="5278" max="5317" width="0" hidden="1" customWidth="1"/>
    <col min="5318" max="5318" width="10.28515625" customWidth="1"/>
    <col min="5320" max="5320" width="12.5703125" customWidth="1"/>
    <col min="5324" max="5324" width="10.7109375" customWidth="1"/>
    <col min="5531" max="5531" width="3.7109375" customWidth="1"/>
    <col min="5532" max="5532" width="27.85546875" customWidth="1"/>
    <col min="5533" max="5533" width="3.7109375" customWidth="1"/>
    <col min="5534" max="5573" width="0" hidden="1" customWidth="1"/>
    <col min="5574" max="5574" width="10.28515625" customWidth="1"/>
    <col min="5576" max="5576" width="12.5703125" customWidth="1"/>
    <col min="5580" max="5580" width="10.7109375" customWidth="1"/>
    <col min="5787" max="5787" width="3.7109375" customWidth="1"/>
    <col min="5788" max="5788" width="27.85546875" customWidth="1"/>
    <col min="5789" max="5789" width="3.7109375" customWidth="1"/>
    <col min="5790" max="5829" width="0" hidden="1" customWidth="1"/>
    <col min="5830" max="5830" width="10.28515625" customWidth="1"/>
    <col min="5832" max="5832" width="12.5703125" customWidth="1"/>
    <col min="5836" max="5836" width="10.7109375" customWidth="1"/>
    <col min="6043" max="6043" width="3.7109375" customWidth="1"/>
    <col min="6044" max="6044" width="27.85546875" customWidth="1"/>
    <col min="6045" max="6045" width="3.7109375" customWidth="1"/>
    <col min="6046" max="6085" width="0" hidden="1" customWidth="1"/>
    <col min="6086" max="6086" width="10.28515625" customWidth="1"/>
    <col min="6088" max="6088" width="12.5703125" customWidth="1"/>
    <col min="6092" max="6092" width="10.7109375" customWidth="1"/>
    <col min="6299" max="6299" width="3.7109375" customWidth="1"/>
    <col min="6300" max="6300" width="27.85546875" customWidth="1"/>
    <col min="6301" max="6301" width="3.7109375" customWidth="1"/>
    <col min="6302" max="6341" width="0" hidden="1" customWidth="1"/>
    <col min="6342" max="6342" width="10.28515625" customWidth="1"/>
    <col min="6344" max="6344" width="12.5703125" customWidth="1"/>
    <col min="6348" max="6348" width="10.7109375" customWidth="1"/>
    <col min="6555" max="6555" width="3.7109375" customWidth="1"/>
    <col min="6556" max="6556" width="27.85546875" customWidth="1"/>
    <col min="6557" max="6557" width="3.7109375" customWidth="1"/>
    <col min="6558" max="6597" width="0" hidden="1" customWidth="1"/>
    <col min="6598" max="6598" width="10.28515625" customWidth="1"/>
    <col min="6600" max="6600" width="12.5703125" customWidth="1"/>
    <col min="6604" max="6604" width="10.7109375" customWidth="1"/>
    <col min="6811" max="6811" width="3.7109375" customWidth="1"/>
    <col min="6812" max="6812" width="27.85546875" customWidth="1"/>
    <col min="6813" max="6813" width="3.7109375" customWidth="1"/>
    <col min="6814" max="6853" width="0" hidden="1" customWidth="1"/>
    <col min="6854" max="6854" width="10.28515625" customWidth="1"/>
    <col min="6856" max="6856" width="12.5703125" customWidth="1"/>
    <col min="6860" max="6860" width="10.7109375" customWidth="1"/>
    <col min="7067" max="7067" width="3.7109375" customWidth="1"/>
    <col min="7068" max="7068" width="27.85546875" customWidth="1"/>
    <col min="7069" max="7069" width="3.7109375" customWidth="1"/>
    <col min="7070" max="7109" width="0" hidden="1" customWidth="1"/>
    <col min="7110" max="7110" width="10.28515625" customWidth="1"/>
    <col min="7112" max="7112" width="12.5703125" customWidth="1"/>
    <col min="7116" max="7116" width="10.7109375" customWidth="1"/>
    <col min="7323" max="7323" width="3.7109375" customWidth="1"/>
    <col min="7324" max="7324" width="27.85546875" customWidth="1"/>
    <col min="7325" max="7325" width="3.7109375" customWidth="1"/>
    <col min="7326" max="7365" width="0" hidden="1" customWidth="1"/>
    <col min="7366" max="7366" width="10.28515625" customWidth="1"/>
    <col min="7368" max="7368" width="12.5703125" customWidth="1"/>
    <col min="7372" max="7372" width="10.7109375" customWidth="1"/>
    <col min="7579" max="7579" width="3.7109375" customWidth="1"/>
    <col min="7580" max="7580" width="27.85546875" customWidth="1"/>
    <col min="7581" max="7581" width="3.7109375" customWidth="1"/>
    <col min="7582" max="7621" width="0" hidden="1" customWidth="1"/>
    <col min="7622" max="7622" width="10.28515625" customWidth="1"/>
    <col min="7624" max="7624" width="12.5703125" customWidth="1"/>
    <col min="7628" max="7628" width="10.7109375" customWidth="1"/>
    <col min="7835" max="7835" width="3.7109375" customWidth="1"/>
    <col min="7836" max="7836" width="27.85546875" customWidth="1"/>
    <col min="7837" max="7837" width="3.7109375" customWidth="1"/>
    <col min="7838" max="7877" width="0" hidden="1" customWidth="1"/>
    <col min="7878" max="7878" width="10.28515625" customWidth="1"/>
    <col min="7880" max="7880" width="12.5703125" customWidth="1"/>
    <col min="7884" max="7884" width="10.7109375" customWidth="1"/>
    <col min="8091" max="8091" width="3.7109375" customWidth="1"/>
    <col min="8092" max="8092" width="27.85546875" customWidth="1"/>
    <col min="8093" max="8093" width="3.7109375" customWidth="1"/>
    <col min="8094" max="8133" width="0" hidden="1" customWidth="1"/>
    <col min="8134" max="8134" width="10.28515625" customWidth="1"/>
    <col min="8136" max="8136" width="12.5703125" customWidth="1"/>
    <col min="8140" max="8140" width="10.7109375" customWidth="1"/>
    <col min="8347" max="8347" width="3.7109375" customWidth="1"/>
    <col min="8348" max="8348" width="27.85546875" customWidth="1"/>
    <col min="8349" max="8349" width="3.7109375" customWidth="1"/>
    <col min="8350" max="8389" width="0" hidden="1" customWidth="1"/>
    <col min="8390" max="8390" width="10.28515625" customWidth="1"/>
    <col min="8392" max="8392" width="12.5703125" customWidth="1"/>
    <col min="8396" max="8396" width="10.7109375" customWidth="1"/>
    <col min="8603" max="8603" width="3.7109375" customWidth="1"/>
    <col min="8604" max="8604" width="27.85546875" customWidth="1"/>
    <col min="8605" max="8605" width="3.7109375" customWidth="1"/>
    <col min="8606" max="8645" width="0" hidden="1" customWidth="1"/>
    <col min="8646" max="8646" width="10.28515625" customWidth="1"/>
    <col min="8648" max="8648" width="12.5703125" customWidth="1"/>
    <col min="8652" max="8652" width="10.7109375" customWidth="1"/>
    <col min="8859" max="8859" width="3.7109375" customWidth="1"/>
    <col min="8860" max="8860" width="27.85546875" customWidth="1"/>
    <col min="8861" max="8861" width="3.7109375" customWidth="1"/>
    <col min="8862" max="8901" width="0" hidden="1" customWidth="1"/>
    <col min="8902" max="8902" width="10.28515625" customWidth="1"/>
    <col min="8904" max="8904" width="12.5703125" customWidth="1"/>
    <col min="8908" max="8908" width="10.7109375" customWidth="1"/>
    <col min="9115" max="9115" width="3.7109375" customWidth="1"/>
    <col min="9116" max="9116" width="27.85546875" customWidth="1"/>
    <col min="9117" max="9117" width="3.7109375" customWidth="1"/>
    <col min="9118" max="9157" width="0" hidden="1" customWidth="1"/>
    <col min="9158" max="9158" width="10.28515625" customWidth="1"/>
    <col min="9160" max="9160" width="12.5703125" customWidth="1"/>
    <col min="9164" max="9164" width="10.7109375" customWidth="1"/>
    <col min="9371" max="9371" width="3.7109375" customWidth="1"/>
    <col min="9372" max="9372" width="27.85546875" customWidth="1"/>
    <col min="9373" max="9373" width="3.7109375" customWidth="1"/>
    <col min="9374" max="9413" width="0" hidden="1" customWidth="1"/>
    <col min="9414" max="9414" width="10.28515625" customWidth="1"/>
    <col min="9416" max="9416" width="12.5703125" customWidth="1"/>
    <col min="9420" max="9420" width="10.7109375" customWidth="1"/>
    <col min="9627" max="9627" width="3.7109375" customWidth="1"/>
    <col min="9628" max="9628" width="27.85546875" customWidth="1"/>
    <col min="9629" max="9629" width="3.7109375" customWidth="1"/>
    <col min="9630" max="9669" width="0" hidden="1" customWidth="1"/>
    <col min="9670" max="9670" width="10.28515625" customWidth="1"/>
    <col min="9672" max="9672" width="12.5703125" customWidth="1"/>
    <col min="9676" max="9676" width="10.7109375" customWidth="1"/>
    <col min="9883" max="9883" width="3.7109375" customWidth="1"/>
    <col min="9884" max="9884" width="27.85546875" customWidth="1"/>
    <col min="9885" max="9885" width="3.7109375" customWidth="1"/>
    <col min="9886" max="9925" width="0" hidden="1" customWidth="1"/>
    <col min="9926" max="9926" width="10.28515625" customWidth="1"/>
    <col min="9928" max="9928" width="12.5703125" customWidth="1"/>
    <col min="9932" max="9932" width="10.7109375" customWidth="1"/>
    <col min="10139" max="10139" width="3.7109375" customWidth="1"/>
    <col min="10140" max="10140" width="27.85546875" customWidth="1"/>
    <col min="10141" max="10141" width="3.7109375" customWidth="1"/>
    <col min="10142" max="10181" width="0" hidden="1" customWidth="1"/>
    <col min="10182" max="10182" width="10.28515625" customWidth="1"/>
    <col min="10184" max="10184" width="12.5703125" customWidth="1"/>
    <col min="10188" max="10188" width="10.7109375" customWidth="1"/>
    <col min="10395" max="10395" width="3.7109375" customWidth="1"/>
    <col min="10396" max="10396" width="27.85546875" customWidth="1"/>
    <col min="10397" max="10397" width="3.7109375" customWidth="1"/>
    <col min="10398" max="10437" width="0" hidden="1" customWidth="1"/>
    <col min="10438" max="10438" width="10.28515625" customWidth="1"/>
    <col min="10440" max="10440" width="12.5703125" customWidth="1"/>
    <col min="10444" max="10444" width="10.7109375" customWidth="1"/>
    <col min="10651" max="10651" width="3.7109375" customWidth="1"/>
    <col min="10652" max="10652" width="27.85546875" customWidth="1"/>
    <col min="10653" max="10653" width="3.7109375" customWidth="1"/>
    <col min="10654" max="10693" width="0" hidden="1" customWidth="1"/>
    <col min="10694" max="10694" width="10.28515625" customWidth="1"/>
    <col min="10696" max="10696" width="12.5703125" customWidth="1"/>
    <col min="10700" max="10700" width="10.7109375" customWidth="1"/>
    <col min="10907" max="10907" width="3.7109375" customWidth="1"/>
    <col min="10908" max="10908" width="27.85546875" customWidth="1"/>
    <col min="10909" max="10909" width="3.7109375" customWidth="1"/>
    <col min="10910" max="10949" width="0" hidden="1" customWidth="1"/>
    <col min="10950" max="10950" width="10.28515625" customWidth="1"/>
    <col min="10952" max="10952" width="12.5703125" customWidth="1"/>
    <col min="10956" max="10956" width="10.7109375" customWidth="1"/>
    <col min="11163" max="11163" width="3.7109375" customWidth="1"/>
    <col min="11164" max="11164" width="27.85546875" customWidth="1"/>
    <col min="11165" max="11165" width="3.7109375" customWidth="1"/>
    <col min="11166" max="11205" width="0" hidden="1" customWidth="1"/>
    <col min="11206" max="11206" width="10.28515625" customWidth="1"/>
    <col min="11208" max="11208" width="12.5703125" customWidth="1"/>
    <col min="11212" max="11212" width="10.7109375" customWidth="1"/>
    <col min="11419" max="11419" width="3.7109375" customWidth="1"/>
    <col min="11420" max="11420" width="27.85546875" customWidth="1"/>
    <col min="11421" max="11421" width="3.7109375" customWidth="1"/>
    <col min="11422" max="11461" width="0" hidden="1" customWidth="1"/>
    <col min="11462" max="11462" width="10.28515625" customWidth="1"/>
    <col min="11464" max="11464" width="12.5703125" customWidth="1"/>
    <col min="11468" max="11468" width="10.7109375" customWidth="1"/>
    <col min="11675" max="11675" width="3.7109375" customWidth="1"/>
    <col min="11676" max="11676" width="27.85546875" customWidth="1"/>
    <col min="11677" max="11677" width="3.7109375" customWidth="1"/>
    <col min="11678" max="11717" width="0" hidden="1" customWidth="1"/>
    <col min="11718" max="11718" width="10.28515625" customWidth="1"/>
    <col min="11720" max="11720" width="12.5703125" customWidth="1"/>
    <col min="11724" max="11724" width="10.7109375" customWidth="1"/>
    <col min="11931" max="11931" width="3.7109375" customWidth="1"/>
    <col min="11932" max="11932" width="27.85546875" customWidth="1"/>
    <col min="11933" max="11933" width="3.7109375" customWidth="1"/>
    <col min="11934" max="11973" width="0" hidden="1" customWidth="1"/>
    <col min="11974" max="11974" width="10.28515625" customWidth="1"/>
    <col min="11976" max="11976" width="12.5703125" customWidth="1"/>
    <col min="11980" max="11980" width="10.7109375" customWidth="1"/>
    <col min="12187" max="12187" width="3.7109375" customWidth="1"/>
    <col min="12188" max="12188" width="27.85546875" customWidth="1"/>
    <col min="12189" max="12189" width="3.7109375" customWidth="1"/>
    <col min="12190" max="12229" width="0" hidden="1" customWidth="1"/>
    <col min="12230" max="12230" width="10.28515625" customWidth="1"/>
    <col min="12232" max="12232" width="12.5703125" customWidth="1"/>
    <col min="12236" max="12236" width="10.7109375" customWidth="1"/>
    <col min="12443" max="12443" width="3.7109375" customWidth="1"/>
    <col min="12444" max="12444" width="27.85546875" customWidth="1"/>
    <col min="12445" max="12445" width="3.7109375" customWidth="1"/>
    <col min="12446" max="12485" width="0" hidden="1" customWidth="1"/>
    <col min="12486" max="12486" width="10.28515625" customWidth="1"/>
    <col min="12488" max="12488" width="12.5703125" customWidth="1"/>
    <col min="12492" max="12492" width="10.7109375" customWidth="1"/>
    <col min="12699" max="12699" width="3.7109375" customWidth="1"/>
    <col min="12700" max="12700" width="27.85546875" customWidth="1"/>
    <col min="12701" max="12701" width="3.7109375" customWidth="1"/>
    <col min="12702" max="12741" width="0" hidden="1" customWidth="1"/>
    <col min="12742" max="12742" width="10.28515625" customWidth="1"/>
    <col min="12744" max="12744" width="12.5703125" customWidth="1"/>
    <col min="12748" max="12748" width="10.7109375" customWidth="1"/>
    <col min="12955" max="12955" width="3.7109375" customWidth="1"/>
    <col min="12956" max="12956" width="27.85546875" customWidth="1"/>
    <col min="12957" max="12957" width="3.7109375" customWidth="1"/>
    <col min="12958" max="12997" width="0" hidden="1" customWidth="1"/>
    <col min="12998" max="12998" width="10.28515625" customWidth="1"/>
    <col min="13000" max="13000" width="12.5703125" customWidth="1"/>
    <col min="13004" max="13004" width="10.7109375" customWidth="1"/>
    <col min="13211" max="13211" width="3.7109375" customWidth="1"/>
    <col min="13212" max="13212" width="27.85546875" customWidth="1"/>
    <col min="13213" max="13213" width="3.7109375" customWidth="1"/>
    <col min="13214" max="13253" width="0" hidden="1" customWidth="1"/>
    <col min="13254" max="13254" width="10.28515625" customWidth="1"/>
    <col min="13256" max="13256" width="12.5703125" customWidth="1"/>
    <col min="13260" max="13260" width="10.7109375" customWidth="1"/>
    <col min="13467" max="13467" width="3.7109375" customWidth="1"/>
    <col min="13468" max="13468" width="27.85546875" customWidth="1"/>
    <col min="13469" max="13469" width="3.7109375" customWidth="1"/>
    <col min="13470" max="13509" width="0" hidden="1" customWidth="1"/>
    <col min="13510" max="13510" width="10.28515625" customWidth="1"/>
    <col min="13512" max="13512" width="12.5703125" customWidth="1"/>
    <col min="13516" max="13516" width="10.7109375" customWidth="1"/>
    <col min="13723" max="13723" width="3.7109375" customWidth="1"/>
    <col min="13724" max="13724" width="27.85546875" customWidth="1"/>
    <col min="13725" max="13725" width="3.7109375" customWidth="1"/>
    <col min="13726" max="13765" width="0" hidden="1" customWidth="1"/>
    <col min="13766" max="13766" width="10.28515625" customWidth="1"/>
    <col min="13768" max="13768" width="12.5703125" customWidth="1"/>
    <col min="13772" max="13772" width="10.7109375" customWidth="1"/>
    <col min="13979" max="13979" width="3.7109375" customWidth="1"/>
    <col min="13980" max="13980" width="27.85546875" customWidth="1"/>
    <col min="13981" max="13981" width="3.7109375" customWidth="1"/>
    <col min="13982" max="14021" width="0" hidden="1" customWidth="1"/>
    <col min="14022" max="14022" width="10.28515625" customWidth="1"/>
    <col min="14024" max="14024" width="12.5703125" customWidth="1"/>
    <col min="14028" max="14028" width="10.7109375" customWidth="1"/>
    <col min="14235" max="14235" width="3.7109375" customWidth="1"/>
    <col min="14236" max="14236" width="27.85546875" customWidth="1"/>
    <col min="14237" max="14237" width="3.7109375" customWidth="1"/>
    <col min="14238" max="14277" width="0" hidden="1" customWidth="1"/>
    <col min="14278" max="14278" width="10.28515625" customWidth="1"/>
    <col min="14280" max="14280" width="12.5703125" customWidth="1"/>
    <col min="14284" max="14284" width="10.7109375" customWidth="1"/>
    <col min="14491" max="14491" width="3.7109375" customWidth="1"/>
    <col min="14492" max="14492" width="27.85546875" customWidth="1"/>
    <col min="14493" max="14493" width="3.7109375" customWidth="1"/>
    <col min="14494" max="14533" width="0" hidden="1" customWidth="1"/>
    <col min="14534" max="14534" width="10.28515625" customWidth="1"/>
    <col min="14536" max="14536" width="12.5703125" customWidth="1"/>
    <col min="14540" max="14540" width="10.7109375" customWidth="1"/>
    <col min="14747" max="14747" width="3.7109375" customWidth="1"/>
    <col min="14748" max="14748" width="27.85546875" customWidth="1"/>
    <col min="14749" max="14749" width="3.7109375" customWidth="1"/>
    <col min="14750" max="14789" width="0" hidden="1" customWidth="1"/>
    <col min="14790" max="14790" width="10.28515625" customWidth="1"/>
    <col min="14792" max="14792" width="12.5703125" customWidth="1"/>
    <col min="14796" max="14796" width="10.7109375" customWidth="1"/>
    <col min="15003" max="15003" width="3.7109375" customWidth="1"/>
    <col min="15004" max="15004" width="27.85546875" customWidth="1"/>
    <col min="15005" max="15005" width="3.7109375" customWidth="1"/>
    <col min="15006" max="15045" width="0" hidden="1" customWidth="1"/>
    <col min="15046" max="15046" width="10.28515625" customWidth="1"/>
    <col min="15048" max="15048" width="12.5703125" customWidth="1"/>
    <col min="15052" max="15052" width="10.7109375" customWidth="1"/>
    <col min="15259" max="15259" width="3.7109375" customWidth="1"/>
    <col min="15260" max="15260" width="27.85546875" customWidth="1"/>
    <col min="15261" max="15261" width="3.7109375" customWidth="1"/>
    <col min="15262" max="15301" width="0" hidden="1" customWidth="1"/>
    <col min="15302" max="15302" width="10.28515625" customWidth="1"/>
    <col min="15304" max="15304" width="12.5703125" customWidth="1"/>
    <col min="15308" max="15308" width="10.7109375" customWidth="1"/>
    <col min="15515" max="15515" width="3.7109375" customWidth="1"/>
    <col min="15516" max="15516" width="27.85546875" customWidth="1"/>
    <col min="15517" max="15517" width="3.7109375" customWidth="1"/>
    <col min="15518" max="15557" width="0" hidden="1" customWidth="1"/>
    <col min="15558" max="15558" width="10.28515625" customWidth="1"/>
    <col min="15560" max="15560" width="12.5703125" customWidth="1"/>
    <col min="15564" max="15564" width="10.7109375" customWidth="1"/>
    <col min="15771" max="15771" width="3.7109375" customWidth="1"/>
    <col min="15772" max="15772" width="27.85546875" customWidth="1"/>
    <col min="15773" max="15773" width="3.7109375" customWidth="1"/>
    <col min="15774" max="15813" width="0" hidden="1" customWidth="1"/>
    <col min="15814" max="15814" width="10.28515625" customWidth="1"/>
    <col min="15816" max="15816" width="12.5703125" customWidth="1"/>
    <col min="15820" max="15820" width="10.7109375" customWidth="1"/>
    <col min="16027" max="16027" width="3.7109375" customWidth="1"/>
    <col min="16028" max="16028" width="27.85546875" customWidth="1"/>
    <col min="16029" max="16029" width="3.7109375" customWidth="1"/>
    <col min="16030" max="16069" width="0" hidden="1" customWidth="1"/>
    <col min="16070" max="16070" width="10.28515625" customWidth="1"/>
    <col min="16072" max="16072" width="12.5703125" customWidth="1"/>
    <col min="16076" max="16076" width="10.7109375" customWidth="1"/>
  </cols>
  <sheetData>
    <row r="1" spans="1:9" ht="21" customHeight="1" x14ac:dyDescent="0.25">
      <c r="A1" s="588" t="s">
        <v>113</v>
      </c>
      <c r="B1" s="588"/>
      <c r="C1" s="588"/>
      <c r="D1" s="588"/>
      <c r="E1" s="588"/>
      <c r="F1" s="588"/>
      <c r="G1" s="588"/>
      <c r="H1" s="588"/>
    </row>
    <row r="2" spans="1:9" ht="43.5" customHeight="1" x14ac:dyDescent="0.25">
      <c r="A2" s="1"/>
      <c r="B2" s="345" t="s">
        <v>131</v>
      </c>
      <c r="C2" s="2"/>
      <c r="D2" s="574" t="s">
        <v>352</v>
      </c>
      <c r="E2" s="547" t="s">
        <v>351</v>
      </c>
      <c r="F2" s="589" t="s">
        <v>356</v>
      </c>
      <c r="G2" s="592" t="s">
        <v>353</v>
      </c>
      <c r="H2" s="590" t="s">
        <v>354</v>
      </c>
      <c r="I2" s="542" t="s">
        <v>145</v>
      </c>
    </row>
    <row r="3" spans="1:9" ht="20.25" customHeight="1" x14ac:dyDescent="0.25">
      <c r="A3" s="3"/>
      <c r="C3" s="4"/>
      <c r="D3" s="582"/>
      <c r="E3" s="530"/>
      <c r="F3" s="571"/>
      <c r="G3" s="573"/>
      <c r="H3" s="591"/>
      <c r="I3" s="530"/>
    </row>
    <row r="4" spans="1:9" x14ac:dyDescent="0.25">
      <c r="A4" s="6"/>
      <c r="B4" s="321" t="s">
        <v>4</v>
      </c>
      <c r="C4" s="8"/>
      <c r="D4" s="168">
        <f>'Сб День 6 Нед 1'!N5+'Пт День 5 Нед 1'!O5+'Чт День 4 Нед 1'!K5+'Ср День 3 Нед 1'!N5+'Вт День 2 Нед 1'!N5+'Пн День 1 Нед 1'!O5</f>
        <v>0</v>
      </c>
      <c r="E4" s="168">
        <f>'Сб День 6 Нед 1'!Y5+'Пт День 5 Нед 1'!Z5+'Чт День 4 Нед 1'!T5+'Ср День 3 Нед 1'!X5+'Вт День 2 Нед 1'!X5+'Пн День 1 Нед 1'!Y5</f>
        <v>0</v>
      </c>
      <c r="F4" s="168">
        <f>'Сб День 6 Нед 1'!AC5+'Пт День 5 Нед 1'!AC5+'Чт День 4 Нед 1'!W5+'Ср День 3 Нед 1'!AA5+'Вт День 2 Нед 1'!AA5+'Пн День 1 Нед 1'!AB5</f>
        <v>0</v>
      </c>
      <c r="G4" s="168">
        <f>'Сб День 6 Нед 1'!AG5+'Пт День 5 Нед 1'!AG5+'Чт День 4 Нед 1'!AA5+'Ср День 3 Нед 1'!AE5+'Вт День 2 Нед 1'!AE5+'Пн День 1 Нед 1'!AF5</f>
        <v>0</v>
      </c>
      <c r="H4" s="168">
        <f>'Сб День 6 Нед 1'!AK5+'Пт День 5 Нед 1'!AK5+'Чт День 4 Нед 1'!AE5+'Ср День 3 Нед 1'!AI5+'Вт День 2 Нед 1'!AI5+'Пн День 1 Нед 1'!AJ5</f>
        <v>0</v>
      </c>
      <c r="I4" s="168">
        <f>D4+E4+F4+G4+H4</f>
        <v>0</v>
      </c>
    </row>
    <row r="5" spans="1:9" x14ac:dyDescent="0.25">
      <c r="A5" s="10"/>
      <c r="B5" s="322" t="s">
        <v>5</v>
      </c>
      <c r="C5" s="11"/>
      <c r="D5" s="165"/>
      <c r="E5" s="165"/>
      <c r="F5" s="165"/>
      <c r="G5" s="165"/>
      <c r="H5" s="166"/>
      <c r="I5" s="177"/>
    </row>
    <row r="6" spans="1:9" x14ac:dyDescent="0.25">
      <c r="A6" s="6"/>
      <c r="B6" s="295" t="s">
        <v>196</v>
      </c>
      <c r="C6" s="52"/>
      <c r="D6" s="167"/>
      <c r="E6" s="167"/>
      <c r="F6" s="167"/>
      <c r="G6" s="167"/>
      <c r="H6" s="46"/>
      <c r="I6" s="177"/>
    </row>
    <row r="7" spans="1:9" x14ac:dyDescent="0.25">
      <c r="A7" s="15">
        <v>1</v>
      </c>
      <c r="B7" s="263" t="s">
        <v>11</v>
      </c>
      <c r="C7" s="17" t="s">
        <v>12</v>
      </c>
      <c r="D7" s="191">
        <f>'Сб День 6 Нед 1'!N7+'Пт День 5 Нед 1'!O7+'Чт День 4 Нед 1'!K7+'Ср День 3 Нед 1'!N7+'Вт День 2 Нед 1'!N7+'Пн День 1 Нед 1'!O7</f>
        <v>0</v>
      </c>
      <c r="E7" s="191">
        <f>'Сб День 6 Нед 1'!Y7+'Пт День 5 Нед 1'!Z7+'Чт День 4 Нед 1'!T7+'Ср День 3 Нед 1'!X7+'Вт День 2 Нед 1'!X7+'Пн День 1 Нед 1'!Y7</f>
        <v>0</v>
      </c>
      <c r="F7" s="191">
        <f>'Сб День 6 Нед 1'!AC7+'Пт День 5 Нед 1'!AC7+'Чт День 4 Нед 1'!W7+'Ср День 3 Нед 1'!AA7+'Вт День 2 Нед 1'!AA7+'Пн День 1 Нед 1'!AB7</f>
        <v>0</v>
      </c>
      <c r="G7" s="191">
        <f>'Сб День 6 Нед 1'!AG7+'Пт День 5 Нед 1'!AG7+'Чт День 4 Нед 1'!AA7+'Ср День 3 Нед 1'!AE7+'Вт День 2 Нед 1'!AE7+'Пн День 1 Нед 1'!AF7</f>
        <v>0</v>
      </c>
      <c r="H7" s="38">
        <f>'Сб День 6 Нед 1'!AK7+'Пт День 5 Нед 1'!AK7+'Чт День 4 Нед 1'!AE7+'Ср День 3 Нед 1'!AI7+'Вт День 2 Нед 1'!AI7+'Пн День 1 Нед 1'!AJ7</f>
        <v>0</v>
      </c>
      <c r="I7" s="178">
        <f>D7+E7+F7+G7+H7</f>
        <v>0</v>
      </c>
    </row>
    <row r="8" spans="1:9" x14ac:dyDescent="0.25">
      <c r="A8" s="15">
        <v>2</v>
      </c>
      <c r="B8" s="264" t="s">
        <v>13</v>
      </c>
      <c r="C8" s="20" t="s">
        <v>12</v>
      </c>
      <c r="D8" s="191">
        <f>'Сб День 6 Нед 1'!N8+'Пт День 5 Нед 1'!O8+'Чт День 4 Нед 1'!K8+'Ср День 3 Нед 1'!N8+'Вт День 2 Нед 1'!N8+'Пн День 1 Нед 1'!O8</f>
        <v>0</v>
      </c>
      <c r="E8" s="191">
        <f>'Сб День 6 Нед 1'!Y8+'Пт День 5 Нед 1'!Z8+'Чт День 4 Нед 1'!T8+'Ср День 3 Нед 1'!X8+'Вт День 2 Нед 1'!X8+'Пн День 1 Нед 1'!Y8</f>
        <v>0</v>
      </c>
      <c r="F8" s="191">
        <f>'Сб День 6 Нед 1'!AC8+'Пт День 5 Нед 1'!AC8+'Чт День 4 Нед 1'!W8+'Ср День 3 Нед 1'!AA8+'Вт День 2 Нед 1'!AA8+'Пн День 1 Нед 1'!AB8</f>
        <v>0</v>
      </c>
      <c r="G8" s="191">
        <f>'Сб День 6 Нед 1'!AG8+'Пт День 5 Нед 1'!AG8+'Чт День 4 Нед 1'!AA8+'Ср День 3 Нед 1'!AE8+'Вт День 2 Нед 1'!AE8+'Пн День 1 Нед 1'!AF8</f>
        <v>0</v>
      </c>
      <c r="H8" s="38">
        <f>'Сб День 6 Нед 1'!AK8+'Пт День 5 Нед 1'!AK8+'Чт День 4 Нед 1'!AE8+'Ср День 3 Нед 1'!AI8+'Вт День 2 Нед 1'!AI8+'Пн День 1 Нед 1'!AJ8</f>
        <v>0</v>
      </c>
      <c r="I8" s="178">
        <f t="shared" ref="I8:I71" si="0">D8+E8+F8+G8+H8</f>
        <v>0</v>
      </c>
    </row>
    <row r="9" spans="1:9" x14ac:dyDescent="0.25">
      <c r="A9" s="15">
        <v>3</v>
      </c>
      <c r="B9" s="265" t="s">
        <v>146</v>
      </c>
      <c r="C9" s="17" t="s">
        <v>12</v>
      </c>
      <c r="D9" s="191">
        <f>'Сб День 6 Нед 1'!N9+'Пт День 5 Нед 1'!O9+'Чт День 4 Нед 1'!K9+'Ср День 3 Нед 1'!N9+'Вт День 2 Нед 1'!N9+'Пн День 1 Нед 1'!O9</f>
        <v>0</v>
      </c>
      <c r="E9" s="191">
        <f>'Сб День 6 Нед 1'!Y9+'Пт День 5 Нед 1'!Z9+'Чт День 4 Нед 1'!T9+'Ср День 3 Нед 1'!X9+'Вт День 2 Нед 1'!X9+'Пн День 1 Нед 1'!Y9</f>
        <v>0</v>
      </c>
      <c r="F9" s="191">
        <f>'Сб День 6 Нед 1'!AC9+'Пт День 5 Нед 1'!AC9+'Чт День 4 Нед 1'!W9+'Ср День 3 Нед 1'!AA9+'Вт День 2 Нед 1'!AA9+'Пн День 1 Нед 1'!AB9</f>
        <v>0</v>
      </c>
      <c r="G9" s="191">
        <f>'Сб День 6 Нед 1'!AG9+'Пт День 5 Нед 1'!AG9+'Чт День 4 Нед 1'!AA9+'Ср День 3 Нед 1'!AE9+'Вт День 2 Нед 1'!AE9+'Пн День 1 Нед 1'!AF9</f>
        <v>0</v>
      </c>
      <c r="H9" s="38">
        <f>'Сб День 6 Нед 1'!AK9+'Пт День 5 Нед 1'!AK9+'Чт День 4 Нед 1'!AE9+'Ср День 3 Нед 1'!AI9+'Вт День 2 Нед 1'!AI9+'Пн День 1 Нед 1'!AJ9</f>
        <v>0</v>
      </c>
      <c r="I9" s="178">
        <f t="shared" si="0"/>
        <v>0</v>
      </c>
    </row>
    <row r="10" spans="1:9" x14ac:dyDescent="0.25">
      <c r="A10" s="15">
        <v>4</v>
      </c>
      <c r="B10" s="266" t="s">
        <v>221</v>
      </c>
      <c r="C10" s="23" t="s">
        <v>82</v>
      </c>
      <c r="D10" s="191">
        <f>'Сб День 6 Нед 1'!N10+'Пт День 5 Нед 1'!O10+'Чт День 4 Нед 1'!K10+'Ср День 3 Нед 1'!N10+'Вт День 2 Нед 1'!N10+'Пн День 1 Нед 1'!O10</f>
        <v>0</v>
      </c>
      <c r="E10" s="191">
        <f>'Сб День 6 Нед 1'!Y10+'Пт День 5 Нед 1'!Z10+'Чт День 4 Нед 1'!T10+'Ср День 3 Нед 1'!X10+'Вт День 2 Нед 1'!X10+'Пн День 1 Нед 1'!Y10</f>
        <v>0</v>
      </c>
      <c r="F10" s="191">
        <f>'Сб День 6 Нед 1'!AC10+'Пт День 5 Нед 1'!AC10+'Чт День 4 Нед 1'!W10+'Ср День 3 Нед 1'!AA10+'Вт День 2 Нед 1'!AA10+'Пн День 1 Нед 1'!AB10</f>
        <v>0</v>
      </c>
      <c r="G10" s="191">
        <f>'Сб День 6 Нед 1'!AG10+'Пт День 5 Нед 1'!AG10+'Чт День 4 Нед 1'!AA10+'Ср День 3 Нед 1'!AE10+'Вт День 2 Нед 1'!AE10+'Пн День 1 Нед 1'!AF10</f>
        <v>0</v>
      </c>
      <c r="H10" s="38">
        <f>'Сб День 6 Нед 1'!AK10+'Пт День 5 Нед 1'!AK10+'Чт День 4 Нед 1'!AE10+'Ср День 3 Нед 1'!AI10+'Вт День 2 Нед 1'!AI10+'Пн День 1 Нед 1'!AJ10</f>
        <v>0</v>
      </c>
      <c r="I10" s="178">
        <f t="shared" si="0"/>
        <v>0</v>
      </c>
    </row>
    <row r="11" spans="1:9" x14ac:dyDescent="0.25">
      <c r="A11" s="6"/>
      <c r="B11" s="295" t="s">
        <v>185</v>
      </c>
      <c r="C11" s="7"/>
      <c r="D11" s="191"/>
      <c r="E11" s="191"/>
      <c r="F11" s="191"/>
      <c r="G11" s="191"/>
      <c r="H11" s="38"/>
      <c r="I11" s="178"/>
    </row>
    <row r="12" spans="1:9" x14ac:dyDescent="0.25">
      <c r="A12" s="15">
        <v>5</v>
      </c>
      <c r="B12" s="263" t="s">
        <v>44</v>
      </c>
      <c r="C12" s="17" t="s">
        <v>12</v>
      </c>
      <c r="D12" s="191">
        <f>'Сб День 6 Нед 1'!N12+'Пт День 5 Нед 1'!O12+'Чт День 4 Нед 1'!K12+'Ср День 3 Нед 1'!N12+'Вт День 2 Нед 1'!N12+'Пн День 1 Нед 1'!O12</f>
        <v>0</v>
      </c>
      <c r="E12" s="191">
        <f>'Сб День 6 Нед 1'!Y12+'Пт День 5 Нед 1'!Z12+'Чт День 4 Нед 1'!T12+'Ср День 3 Нед 1'!X12+'Вт День 2 Нед 1'!X12+'Пн День 1 Нед 1'!Y12</f>
        <v>0</v>
      </c>
      <c r="F12" s="191">
        <f>'Сб День 6 Нед 1'!AC12+'Пт День 5 Нед 1'!AC12+'Чт День 4 Нед 1'!W12+'Ср День 3 Нед 1'!AA12+'Вт День 2 Нед 1'!AA12+'Пн День 1 Нед 1'!AB12</f>
        <v>0</v>
      </c>
      <c r="G12" s="191">
        <f>'Сб День 6 Нед 1'!AG12+'Пт День 5 Нед 1'!AG12+'Чт День 4 Нед 1'!AA12+'Ср День 3 Нед 1'!AE12+'Вт День 2 Нед 1'!AE12+'Пн День 1 Нед 1'!AF12</f>
        <v>0</v>
      </c>
      <c r="H12" s="38">
        <f>'Сб День 6 Нед 1'!AK12+'Пт День 5 Нед 1'!AK12+'Чт День 4 Нед 1'!AE12+'Ср День 3 Нед 1'!AI12+'Вт День 2 Нед 1'!AI12+'Пн День 1 Нед 1'!AJ12</f>
        <v>0</v>
      </c>
      <c r="I12" s="178">
        <f t="shared" si="0"/>
        <v>0</v>
      </c>
    </row>
    <row r="13" spans="1:9" ht="15" customHeight="1" x14ac:dyDescent="0.25">
      <c r="A13" s="15">
        <v>6</v>
      </c>
      <c r="B13" s="263" t="s">
        <v>49</v>
      </c>
      <c r="C13" s="17" t="s">
        <v>12</v>
      </c>
      <c r="D13" s="191">
        <f>'Сб День 6 Нед 1'!N13+'Пт День 5 Нед 1'!O13+'Чт День 4 Нед 1'!K13+'Ср День 3 Нед 1'!N13+'Вт День 2 Нед 1'!N13+'Пн День 1 Нед 1'!O13</f>
        <v>0</v>
      </c>
      <c r="E13" s="191">
        <f>'Сб День 6 Нед 1'!Y13+'Пт День 5 Нед 1'!Z13+'Чт День 4 Нед 1'!T13+'Ср День 3 Нед 1'!X13+'Вт День 2 Нед 1'!X13+'Пн День 1 Нед 1'!Y13</f>
        <v>0</v>
      </c>
      <c r="F13" s="191">
        <f>'Сб День 6 Нед 1'!AC13+'Пт День 5 Нед 1'!AC13+'Чт День 4 Нед 1'!W13+'Ср День 3 Нед 1'!AA13+'Вт День 2 Нед 1'!AA13+'Пн День 1 Нед 1'!AB13</f>
        <v>0</v>
      </c>
      <c r="G13" s="191">
        <f>'Сб День 6 Нед 1'!AG13+'Пт День 5 Нед 1'!AG13+'Чт День 4 Нед 1'!AA13+'Ср День 3 Нед 1'!AE13+'Вт День 2 Нед 1'!AE13+'Пн День 1 Нед 1'!AF13</f>
        <v>0</v>
      </c>
      <c r="H13" s="38">
        <f>'Сб День 6 Нед 1'!AK13+'Пт День 5 Нед 1'!AK13+'Чт День 4 Нед 1'!AE13+'Ср День 3 Нед 1'!AI13+'Вт День 2 Нед 1'!AI13+'Пн День 1 Нед 1'!AJ13</f>
        <v>0</v>
      </c>
      <c r="I13" s="178">
        <f t="shared" si="0"/>
        <v>0</v>
      </c>
    </row>
    <row r="14" spans="1:9" x14ac:dyDescent="0.25">
      <c r="A14" s="15">
        <v>7</v>
      </c>
      <c r="B14" s="263" t="s">
        <v>50</v>
      </c>
      <c r="C14" s="17" t="s">
        <v>12</v>
      </c>
      <c r="D14" s="191">
        <f>'Сб День 6 Нед 1'!N14+'Пт День 5 Нед 1'!O14+'Чт День 4 Нед 1'!K14+'Ср День 3 Нед 1'!N14+'Вт День 2 Нед 1'!N14+'Пн День 1 Нед 1'!O14</f>
        <v>0</v>
      </c>
      <c r="E14" s="191">
        <f>'Сб День 6 Нед 1'!Y14+'Пт День 5 Нед 1'!Z14+'Чт День 4 Нед 1'!T14+'Ср День 3 Нед 1'!X14+'Вт День 2 Нед 1'!X14+'Пн День 1 Нед 1'!Y14</f>
        <v>0</v>
      </c>
      <c r="F14" s="191">
        <f>'Сб День 6 Нед 1'!AC14+'Пт День 5 Нед 1'!AC14+'Чт День 4 Нед 1'!W14+'Ср День 3 Нед 1'!AA14+'Вт День 2 Нед 1'!AA14+'Пн День 1 Нед 1'!AB14</f>
        <v>0</v>
      </c>
      <c r="G14" s="191">
        <f>'Сб День 6 Нед 1'!AG14+'Пт День 5 Нед 1'!AG14+'Чт День 4 Нед 1'!AA14+'Ср День 3 Нед 1'!AE14+'Вт День 2 Нед 1'!AE14+'Пн День 1 Нед 1'!AF14</f>
        <v>0</v>
      </c>
      <c r="H14" s="38">
        <f>'Сб День 6 Нед 1'!AK14+'Пт День 5 Нед 1'!AK14+'Чт День 4 Нед 1'!AE14+'Ср День 3 Нед 1'!AI14+'Вт День 2 Нед 1'!AI14+'Пн День 1 Нед 1'!AJ14</f>
        <v>0</v>
      </c>
      <c r="I14" s="178">
        <f t="shared" si="0"/>
        <v>0</v>
      </c>
    </row>
    <row r="15" spans="1:9" ht="15" customHeight="1" x14ac:dyDescent="0.25">
      <c r="A15" s="15">
        <v>8</v>
      </c>
      <c r="B15" s="263" t="s">
        <v>48</v>
      </c>
      <c r="C15" s="17" t="s">
        <v>12</v>
      </c>
      <c r="D15" s="191">
        <f>'Сб День 6 Нед 1'!N15+'Пт День 5 Нед 1'!O15+'Чт День 4 Нед 1'!K15+'Ср День 3 Нед 1'!N15+'Вт День 2 Нед 1'!N15+'Пн День 1 Нед 1'!O15</f>
        <v>0</v>
      </c>
      <c r="E15" s="191">
        <f>'Сб День 6 Нед 1'!Y15+'Пт День 5 Нед 1'!Z15+'Чт День 4 Нед 1'!T15+'Ср День 3 Нед 1'!X15+'Вт День 2 Нед 1'!X15+'Пн День 1 Нед 1'!Y15</f>
        <v>0</v>
      </c>
      <c r="F15" s="191">
        <f>'Сб День 6 Нед 1'!AC15+'Пт День 5 Нед 1'!AC15+'Чт День 4 Нед 1'!W15+'Ср День 3 Нед 1'!AA15+'Вт День 2 Нед 1'!AA15+'Пн День 1 Нед 1'!AB15</f>
        <v>0</v>
      </c>
      <c r="G15" s="191">
        <f>'Сб День 6 Нед 1'!AG15+'Пт День 5 Нед 1'!AG15+'Чт День 4 Нед 1'!AA15+'Ср День 3 Нед 1'!AE15+'Вт День 2 Нед 1'!AE15+'Пн День 1 Нед 1'!AF15</f>
        <v>0</v>
      </c>
      <c r="H15" s="38">
        <f>'Сб День 6 Нед 1'!AK15+'Пт День 5 Нед 1'!AK15+'Чт День 4 Нед 1'!AE15+'Ср День 3 Нед 1'!AI15+'Вт День 2 Нед 1'!AI15+'Пн День 1 Нед 1'!AJ15</f>
        <v>0</v>
      </c>
      <c r="I15" s="178">
        <f t="shared" si="0"/>
        <v>0</v>
      </c>
    </row>
    <row r="16" spans="1:9" ht="15" customHeight="1" x14ac:dyDescent="0.25">
      <c r="A16" s="15">
        <v>9</v>
      </c>
      <c r="B16" s="263" t="s">
        <v>46</v>
      </c>
      <c r="C16" s="17" t="s">
        <v>12</v>
      </c>
      <c r="D16" s="191">
        <f>'Сб День 6 Нед 1'!N16+'Пт День 5 Нед 1'!O16+'Чт День 4 Нед 1'!K16+'Ср День 3 Нед 1'!N16+'Вт День 2 Нед 1'!N16+'Пн День 1 Нед 1'!O16</f>
        <v>0</v>
      </c>
      <c r="E16" s="191">
        <f>'Сб День 6 Нед 1'!Y16+'Пт День 5 Нед 1'!Z16+'Чт День 4 Нед 1'!T16+'Ср День 3 Нед 1'!X16+'Вт День 2 Нед 1'!X16+'Пн День 1 Нед 1'!Y16</f>
        <v>0</v>
      </c>
      <c r="F16" s="191">
        <f>'Сб День 6 Нед 1'!AC16+'Пт День 5 Нед 1'!AC16+'Чт День 4 Нед 1'!W16+'Ср День 3 Нед 1'!AA16+'Вт День 2 Нед 1'!AA16+'Пн День 1 Нед 1'!AB16</f>
        <v>0</v>
      </c>
      <c r="G16" s="191">
        <f>'Сб День 6 Нед 1'!AG16+'Пт День 5 Нед 1'!AG16+'Чт День 4 Нед 1'!AA16+'Ср День 3 Нед 1'!AE16+'Вт День 2 Нед 1'!AE16+'Пн День 1 Нед 1'!AF16</f>
        <v>0</v>
      </c>
      <c r="H16" s="38">
        <f>'Сб День 6 Нед 1'!AK16+'Пт День 5 Нед 1'!AK16+'Чт День 4 Нед 1'!AE16+'Ср День 3 Нед 1'!AI16+'Вт День 2 Нед 1'!AI16+'Пн День 1 Нед 1'!AJ16</f>
        <v>0</v>
      </c>
      <c r="I16" s="178">
        <f t="shared" si="0"/>
        <v>0</v>
      </c>
    </row>
    <row r="17" spans="1:9" ht="15" customHeight="1" x14ac:dyDescent="0.25">
      <c r="A17" s="15">
        <v>10</v>
      </c>
      <c r="B17" s="263" t="s">
        <v>101</v>
      </c>
      <c r="C17" s="17" t="s">
        <v>12</v>
      </c>
      <c r="D17" s="191">
        <f>'Сб День 6 Нед 1'!N17+'Пт День 5 Нед 1'!O17+'Чт День 4 Нед 1'!K17+'Ср День 3 Нед 1'!N17+'Вт День 2 Нед 1'!N17+'Пн День 1 Нед 1'!O17</f>
        <v>0</v>
      </c>
      <c r="E17" s="191">
        <f>'Сб День 6 Нед 1'!Y17+'Пт День 5 Нед 1'!Z17+'Чт День 4 Нед 1'!T17+'Ср День 3 Нед 1'!X17+'Вт День 2 Нед 1'!X17+'Пн День 1 Нед 1'!Y17</f>
        <v>0</v>
      </c>
      <c r="F17" s="191">
        <f>'Сб День 6 Нед 1'!AC17+'Пт День 5 Нед 1'!AC17+'Чт День 4 Нед 1'!W17+'Ср День 3 Нед 1'!AA17+'Вт День 2 Нед 1'!AA17+'Пн День 1 Нед 1'!AB17</f>
        <v>0</v>
      </c>
      <c r="G17" s="191">
        <f>'Сб День 6 Нед 1'!AG17+'Пт День 5 Нед 1'!AG17+'Чт День 4 Нед 1'!AA17+'Ср День 3 Нед 1'!AE17+'Вт День 2 Нед 1'!AE17+'Пн День 1 Нед 1'!AF17</f>
        <v>0</v>
      </c>
      <c r="H17" s="38">
        <f>'Сб День 6 Нед 1'!AK17+'Пт День 5 Нед 1'!AK17+'Чт День 4 Нед 1'!AE17+'Ср День 3 Нед 1'!AI17+'Вт День 2 Нед 1'!AI17+'Пн День 1 Нед 1'!AJ17</f>
        <v>0</v>
      </c>
      <c r="I17" s="178">
        <f t="shared" si="0"/>
        <v>0</v>
      </c>
    </row>
    <row r="18" spans="1:9" ht="15" customHeight="1" x14ac:dyDescent="0.25">
      <c r="A18" s="15">
        <v>11</v>
      </c>
      <c r="B18" s="263" t="s">
        <v>47</v>
      </c>
      <c r="C18" s="17" t="s">
        <v>12</v>
      </c>
      <c r="D18" s="191">
        <f>'Сб День 6 Нед 1'!N18+'Пт День 5 Нед 1'!O18+'Чт День 4 Нед 1'!K18+'Ср День 3 Нед 1'!N18+'Вт День 2 Нед 1'!N18+'Пн День 1 Нед 1'!O18</f>
        <v>0</v>
      </c>
      <c r="E18" s="191">
        <f>'Сб День 6 Нед 1'!Y18+'Пт День 5 Нед 1'!Z18+'Чт День 4 Нед 1'!T18+'Ср День 3 Нед 1'!X18+'Вт День 2 Нед 1'!X18+'Пн День 1 Нед 1'!Y18</f>
        <v>0</v>
      </c>
      <c r="F18" s="191">
        <f>'Сб День 6 Нед 1'!AC18+'Пт День 5 Нед 1'!AC18+'Чт День 4 Нед 1'!W18+'Ср День 3 Нед 1'!AA18+'Вт День 2 Нед 1'!AA18+'Пн День 1 Нед 1'!AB18</f>
        <v>0</v>
      </c>
      <c r="G18" s="191">
        <f>'Сб День 6 Нед 1'!AG18+'Пт День 5 Нед 1'!AG18+'Чт День 4 Нед 1'!AA18+'Ср День 3 Нед 1'!AE18+'Вт День 2 Нед 1'!AE18+'Пн День 1 Нед 1'!AF18</f>
        <v>0</v>
      </c>
      <c r="H18" s="38">
        <f>'Сб День 6 Нед 1'!AK18+'Пт День 5 Нед 1'!AK18+'Чт День 4 Нед 1'!AE18+'Ср День 3 Нед 1'!AI18+'Вт День 2 Нед 1'!AI18+'Пн День 1 Нед 1'!AJ18</f>
        <v>0</v>
      </c>
      <c r="I18" s="178">
        <f t="shared" si="0"/>
        <v>0</v>
      </c>
    </row>
    <row r="19" spans="1:9" ht="15" customHeight="1" x14ac:dyDescent="0.25">
      <c r="A19" s="15">
        <v>12</v>
      </c>
      <c r="B19" s="267" t="s">
        <v>168</v>
      </c>
      <c r="C19" s="17" t="s">
        <v>12</v>
      </c>
      <c r="D19" s="191">
        <f>'Сб День 6 Нед 1'!N19+'Пт День 5 Нед 1'!O19+'Чт День 4 Нед 1'!K19+'Ср День 3 Нед 1'!N19+'Вт День 2 Нед 1'!N19+'Пн День 1 Нед 1'!O19</f>
        <v>0</v>
      </c>
      <c r="E19" s="191">
        <f>'Сб День 6 Нед 1'!Y19+'Пт День 5 Нед 1'!Z19+'Чт День 4 Нед 1'!T19+'Ср День 3 Нед 1'!X19+'Вт День 2 Нед 1'!X19+'Пн День 1 Нед 1'!Y19</f>
        <v>0</v>
      </c>
      <c r="F19" s="191">
        <f>'Сб День 6 Нед 1'!AC19+'Пт День 5 Нед 1'!AC19+'Чт День 4 Нед 1'!W19+'Ср День 3 Нед 1'!AA19+'Вт День 2 Нед 1'!AA19+'Пн День 1 Нед 1'!AB19</f>
        <v>0</v>
      </c>
      <c r="G19" s="191">
        <f>'Сб День 6 Нед 1'!AG19+'Пт День 5 Нед 1'!AG19+'Чт День 4 Нед 1'!AA19+'Ср День 3 Нед 1'!AE19+'Вт День 2 Нед 1'!AE19+'Пн День 1 Нед 1'!AF19</f>
        <v>0</v>
      </c>
      <c r="H19" s="38">
        <f>'Сб День 6 Нед 1'!AK19+'Пт День 5 Нед 1'!AK19+'Чт День 4 Нед 1'!AE19+'Ср День 3 Нед 1'!AI19+'Вт День 2 Нед 1'!AI19+'Пн День 1 Нед 1'!AJ19</f>
        <v>0</v>
      </c>
      <c r="I19" s="178">
        <f t="shared" si="0"/>
        <v>0</v>
      </c>
    </row>
    <row r="20" spans="1:9" x14ac:dyDescent="0.25">
      <c r="A20" s="6"/>
      <c r="B20" s="295" t="s">
        <v>40</v>
      </c>
      <c r="C20" s="52"/>
      <c r="D20" s="191"/>
      <c r="E20" s="191"/>
      <c r="F20" s="191"/>
      <c r="G20" s="191"/>
      <c r="H20" s="38"/>
      <c r="I20" s="178"/>
    </row>
    <row r="21" spans="1:9" x14ac:dyDescent="0.25">
      <c r="A21" s="15">
        <v>13</v>
      </c>
      <c r="B21" s="263" t="s">
        <v>41</v>
      </c>
      <c r="C21" s="17" t="s">
        <v>12</v>
      </c>
      <c r="D21" s="191">
        <f>'Сб День 6 Нед 1'!N21+'Пт День 5 Нед 1'!O21+'Чт День 4 Нед 1'!K21+'Ср День 3 Нед 1'!N21+'Вт День 2 Нед 1'!N21+'Пн День 1 Нед 1'!O21</f>
        <v>0</v>
      </c>
      <c r="E21" s="191">
        <f>'Сб День 6 Нед 1'!Y21+'Пт День 5 Нед 1'!Z21+'Чт День 4 Нед 1'!T21+'Ср День 3 Нед 1'!X21+'Вт День 2 Нед 1'!X21+'Пн День 1 Нед 1'!Y21</f>
        <v>0</v>
      </c>
      <c r="F21" s="191">
        <f>'Сб День 6 Нед 1'!AC21+'Пт День 5 Нед 1'!AC21+'Чт День 4 Нед 1'!W21+'Ср День 3 Нед 1'!AA21+'Вт День 2 Нед 1'!AA21+'Пн День 1 Нед 1'!AB21</f>
        <v>0</v>
      </c>
      <c r="G21" s="191">
        <f>'Сб День 6 Нед 1'!AG21+'Пт День 5 Нед 1'!AG21+'Чт День 4 Нед 1'!AA21+'Ср День 3 Нед 1'!AE21+'Вт День 2 Нед 1'!AE21+'Пн День 1 Нед 1'!AF21</f>
        <v>0</v>
      </c>
      <c r="H21" s="38">
        <f>'Сб День 6 Нед 1'!AK21+'Пт День 5 Нед 1'!AK21+'Чт День 4 Нед 1'!AE21+'Ср День 3 Нед 1'!AI21+'Вт День 2 Нед 1'!AI21+'Пн День 1 Нед 1'!AJ21</f>
        <v>0</v>
      </c>
      <c r="I21" s="178">
        <f t="shared" si="0"/>
        <v>0</v>
      </c>
    </row>
    <row r="22" spans="1:9" x14ac:dyDescent="0.25">
      <c r="A22" s="15">
        <v>14</v>
      </c>
      <c r="B22" s="263" t="s">
        <v>42</v>
      </c>
      <c r="C22" s="17" t="s">
        <v>12</v>
      </c>
      <c r="D22" s="191">
        <f>'Сб День 6 Нед 1'!N22+'Пт День 5 Нед 1'!O22+'Чт День 4 Нед 1'!K22+'Ср День 3 Нед 1'!N22+'Вт День 2 Нед 1'!N22+'Пн День 1 Нед 1'!O22</f>
        <v>0</v>
      </c>
      <c r="E22" s="191">
        <f>'Сб День 6 Нед 1'!Y22+'Пт День 5 Нед 1'!Z22+'Чт День 4 Нед 1'!T22+'Ср День 3 Нед 1'!X22+'Вт День 2 Нед 1'!X22+'Пн День 1 Нед 1'!Y22</f>
        <v>0</v>
      </c>
      <c r="F22" s="191">
        <f>'Сб День 6 Нед 1'!AC22+'Пт День 5 Нед 1'!AC22+'Чт День 4 Нед 1'!W22+'Ср День 3 Нед 1'!AA22+'Вт День 2 Нед 1'!AA22+'Пн День 1 Нед 1'!AB22</f>
        <v>0</v>
      </c>
      <c r="G22" s="191">
        <f>'Сб День 6 Нед 1'!AG22+'Пт День 5 Нед 1'!AG22+'Чт День 4 Нед 1'!AA22+'Ср День 3 Нед 1'!AE22+'Вт День 2 Нед 1'!AE22+'Пн День 1 Нед 1'!AF22</f>
        <v>0</v>
      </c>
      <c r="H22" s="38">
        <f>'Сб День 6 Нед 1'!AK22+'Пт День 5 Нед 1'!AK22+'Чт День 4 Нед 1'!AE22+'Ср День 3 Нед 1'!AI22+'Вт День 2 Нед 1'!AI22+'Пн День 1 Нед 1'!AJ22</f>
        <v>0</v>
      </c>
      <c r="I22" s="178">
        <f t="shared" si="0"/>
        <v>0</v>
      </c>
    </row>
    <row r="23" spans="1:9" ht="15" customHeight="1" x14ac:dyDescent="0.25">
      <c r="A23" s="15">
        <v>15</v>
      </c>
      <c r="B23" s="263" t="s">
        <v>43</v>
      </c>
      <c r="C23" s="17" t="s">
        <v>12</v>
      </c>
      <c r="D23" s="191">
        <f>'Сб День 6 Нед 1'!N23+'Пт День 5 Нед 1'!O23+'Чт День 4 Нед 1'!K23+'Ср День 3 Нед 1'!N23+'Вт День 2 Нед 1'!N23+'Пн День 1 Нед 1'!O23</f>
        <v>0</v>
      </c>
      <c r="E23" s="191">
        <f>'Сб День 6 Нед 1'!Y23+'Пт День 5 Нед 1'!Z23+'Чт День 4 Нед 1'!T23+'Ср День 3 Нед 1'!X23+'Вт День 2 Нед 1'!X23+'Пн День 1 Нед 1'!Y23</f>
        <v>0</v>
      </c>
      <c r="F23" s="191">
        <f>'Сб День 6 Нед 1'!AC23+'Пт День 5 Нед 1'!AC23+'Чт День 4 Нед 1'!W23+'Ср День 3 Нед 1'!AA23+'Вт День 2 Нед 1'!AA23+'Пн День 1 Нед 1'!AB23</f>
        <v>0</v>
      </c>
      <c r="G23" s="191">
        <f>'Сб День 6 Нед 1'!AG23+'Пт День 5 Нед 1'!AG23+'Чт День 4 Нед 1'!AA23+'Ср День 3 Нед 1'!AE23+'Вт День 2 Нед 1'!AE23+'Пн День 1 Нед 1'!AF23</f>
        <v>0</v>
      </c>
      <c r="H23" s="38">
        <f>'Сб День 6 Нед 1'!AK23+'Пт День 5 Нед 1'!AK23+'Чт День 4 Нед 1'!AE23+'Ср День 3 Нед 1'!AI23+'Вт День 2 Нед 1'!AI23+'Пн День 1 Нед 1'!AJ23</f>
        <v>0</v>
      </c>
      <c r="I23" s="178">
        <f t="shared" si="0"/>
        <v>0</v>
      </c>
    </row>
    <row r="24" spans="1:9" x14ac:dyDescent="0.25">
      <c r="A24" s="6"/>
      <c r="B24" s="295" t="s">
        <v>15</v>
      </c>
      <c r="C24" s="52"/>
      <c r="D24" s="191"/>
      <c r="E24" s="191"/>
      <c r="F24" s="191"/>
      <c r="G24" s="191"/>
      <c r="H24" s="38"/>
      <c r="I24" s="178"/>
    </row>
    <row r="25" spans="1:9" x14ac:dyDescent="0.25">
      <c r="A25" s="15">
        <v>16</v>
      </c>
      <c r="B25" s="264" t="s">
        <v>16</v>
      </c>
      <c r="C25" s="20" t="s">
        <v>12</v>
      </c>
      <c r="D25" s="191">
        <f>'Сб День 6 Нед 1'!N25+'Пт День 5 Нед 1'!O25+'Чт День 4 Нед 1'!K25+'Ср День 3 Нед 1'!N25+'Вт День 2 Нед 1'!N25+'Пн День 1 Нед 1'!O25</f>
        <v>0</v>
      </c>
      <c r="E25" s="191">
        <f>'Сб День 6 Нед 1'!Y25+'Пт День 5 Нед 1'!Z25+'Чт День 4 Нед 1'!T25+'Ср День 3 Нед 1'!X25+'Вт День 2 Нед 1'!X25+'Пн День 1 Нед 1'!Y25</f>
        <v>0</v>
      </c>
      <c r="F25" s="191">
        <f>'Сб День 6 Нед 1'!AC25+'Пт День 5 Нед 1'!AC25+'Чт День 4 Нед 1'!W25+'Ср День 3 Нед 1'!AA25+'Вт День 2 Нед 1'!AA25+'Пн День 1 Нед 1'!AB25</f>
        <v>0</v>
      </c>
      <c r="G25" s="191">
        <f>'Сб День 6 Нед 1'!AG25+'Пт День 5 Нед 1'!AG25+'Чт День 4 Нед 1'!AA25+'Ср День 3 Нед 1'!AE25+'Вт День 2 Нед 1'!AE25+'Пн День 1 Нед 1'!AF25</f>
        <v>0</v>
      </c>
      <c r="H25" s="38">
        <f>'Сб День 6 Нед 1'!AK25+'Пт День 5 Нед 1'!AK25+'Чт День 4 Нед 1'!AE25+'Ср День 3 Нед 1'!AI25+'Вт День 2 Нед 1'!AI25+'Пн День 1 Нед 1'!AJ25</f>
        <v>0</v>
      </c>
      <c r="I25" s="178">
        <f t="shared" si="0"/>
        <v>0</v>
      </c>
    </row>
    <row r="26" spans="1:9" ht="15" customHeight="1" x14ac:dyDescent="0.25">
      <c r="A26" s="15">
        <v>17</v>
      </c>
      <c r="B26" s="323" t="s">
        <v>227</v>
      </c>
      <c r="C26" s="20" t="s">
        <v>12</v>
      </c>
      <c r="D26" s="191">
        <f>'Сб День 6 Нед 1'!N26+'Пт День 5 Нед 1'!O26+'Чт День 4 Нед 1'!K26+'Ср День 3 Нед 1'!N26+'Вт День 2 Нед 1'!N26+'Пн День 1 Нед 1'!O26</f>
        <v>0</v>
      </c>
      <c r="E26" s="191">
        <f>'Сб День 6 Нед 1'!Y26+'Пт День 5 Нед 1'!Z26+'Чт День 4 Нед 1'!T26+'Ср День 3 Нед 1'!X26+'Вт День 2 Нед 1'!X26+'Пн День 1 Нед 1'!Y26</f>
        <v>0</v>
      </c>
      <c r="F26" s="191">
        <f>'Сб День 6 Нед 1'!AC26+'Пт День 5 Нед 1'!AC26+'Чт День 4 Нед 1'!W26+'Ср День 3 Нед 1'!AA26+'Вт День 2 Нед 1'!AA26+'Пн День 1 Нед 1'!AB26</f>
        <v>0</v>
      </c>
      <c r="G26" s="191">
        <f>'Сб День 6 Нед 1'!AG26+'Пт День 5 Нед 1'!AG26+'Чт День 4 Нед 1'!AA26+'Ср День 3 Нед 1'!AE26+'Вт День 2 Нед 1'!AE26+'Пн День 1 Нед 1'!AF26</f>
        <v>0</v>
      </c>
      <c r="H26" s="38">
        <f>'Сб День 6 Нед 1'!AK26+'Пт День 5 Нед 1'!AK26+'Чт День 4 Нед 1'!AE26+'Ср День 3 Нед 1'!AI26+'Вт День 2 Нед 1'!AI26+'Пн День 1 Нед 1'!AJ26</f>
        <v>0</v>
      </c>
      <c r="I26" s="178">
        <f t="shared" si="0"/>
        <v>0</v>
      </c>
    </row>
    <row r="27" spans="1:9" x14ac:dyDescent="0.25">
      <c r="A27" s="15">
        <v>18</v>
      </c>
      <c r="B27" s="263" t="s">
        <v>17</v>
      </c>
      <c r="C27" s="17" t="s">
        <v>12</v>
      </c>
      <c r="D27" s="191">
        <f>'Сб День 6 Нед 1'!N27+'Пт День 5 Нед 1'!O27+'Чт День 4 Нед 1'!K27+'Ср День 3 Нед 1'!N27+'Вт День 2 Нед 1'!N27+'Пн День 1 Нед 1'!O27</f>
        <v>0</v>
      </c>
      <c r="E27" s="191">
        <f>'Сб День 6 Нед 1'!Y27+'Пт День 5 Нед 1'!Z27+'Чт День 4 Нед 1'!T27+'Ср День 3 Нед 1'!X27+'Вт День 2 Нед 1'!X27+'Пн День 1 Нед 1'!Y27</f>
        <v>0</v>
      </c>
      <c r="F27" s="191">
        <f>'Сб День 6 Нед 1'!AC27+'Пт День 5 Нед 1'!AC27+'Чт День 4 Нед 1'!W27+'Ср День 3 Нед 1'!AA27+'Вт День 2 Нед 1'!AA27+'Пн День 1 Нед 1'!AB27</f>
        <v>0</v>
      </c>
      <c r="G27" s="191">
        <f>'Сб День 6 Нед 1'!AG27+'Пт День 5 Нед 1'!AG27+'Чт День 4 Нед 1'!AA27+'Ср День 3 Нед 1'!AE27+'Вт День 2 Нед 1'!AE27+'Пн День 1 Нед 1'!AF27</f>
        <v>0</v>
      </c>
      <c r="H27" s="38">
        <f>'Сб День 6 Нед 1'!AK27+'Пт День 5 Нед 1'!AK27+'Чт День 4 Нед 1'!AE27+'Ср День 3 Нед 1'!AI27+'Вт День 2 Нед 1'!AI27+'Пн День 1 Нед 1'!AJ27</f>
        <v>0</v>
      </c>
      <c r="I27" s="178">
        <f t="shared" si="0"/>
        <v>0</v>
      </c>
    </row>
    <row r="28" spans="1:9" ht="15" customHeight="1" x14ac:dyDescent="0.25">
      <c r="A28" s="15">
        <v>19</v>
      </c>
      <c r="B28" s="263" t="s">
        <v>93</v>
      </c>
      <c r="C28" s="17" t="s">
        <v>12</v>
      </c>
      <c r="D28" s="191">
        <f>'Сб День 6 Нед 1'!N28+'Пт День 5 Нед 1'!O28+'Чт День 4 Нед 1'!K28+'Ср День 3 Нед 1'!N28+'Вт День 2 Нед 1'!N28+'Пн День 1 Нед 1'!O28</f>
        <v>0</v>
      </c>
      <c r="E28" s="191">
        <f>'Сб День 6 Нед 1'!Y28+'Пт День 5 Нед 1'!Z28+'Чт День 4 Нед 1'!T28+'Ср День 3 Нед 1'!X28+'Вт День 2 Нед 1'!X28+'Пн День 1 Нед 1'!Y28</f>
        <v>0</v>
      </c>
      <c r="F28" s="191">
        <f>'Сб День 6 Нед 1'!AC28+'Пт День 5 Нед 1'!AC28+'Чт День 4 Нед 1'!W28+'Ср День 3 Нед 1'!AA28+'Вт День 2 Нед 1'!AA28+'Пн День 1 Нед 1'!AB28</f>
        <v>0</v>
      </c>
      <c r="G28" s="191">
        <f>'Сб День 6 Нед 1'!AG28+'Пт День 5 Нед 1'!AG28+'Чт День 4 Нед 1'!AA28+'Ср День 3 Нед 1'!AE28+'Вт День 2 Нед 1'!AE28+'Пн День 1 Нед 1'!AF28</f>
        <v>0</v>
      </c>
      <c r="H28" s="38">
        <f>'Сб День 6 Нед 1'!AK28+'Пт День 5 Нед 1'!AK28+'Чт День 4 Нед 1'!AE28+'Ср День 3 Нед 1'!AI28+'Вт День 2 Нед 1'!AI28+'Пн День 1 Нед 1'!AJ28</f>
        <v>0</v>
      </c>
      <c r="I28" s="178">
        <f t="shared" si="0"/>
        <v>0</v>
      </c>
    </row>
    <row r="29" spans="1:9" ht="15" customHeight="1" x14ac:dyDescent="0.25">
      <c r="A29" s="15">
        <v>20</v>
      </c>
      <c r="B29" s="263" t="s">
        <v>222</v>
      </c>
      <c r="C29" s="17" t="s">
        <v>12</v>
      </c>
      <c r="D29" s="191">
        <f>'Сб День 6 Нед 1'!N29+'Пт День 5 Нед 1'!O29+'Чт День 4 Нед 1'!K29+'Ср День 3 Нед 1'!N29+'Вт День 2 Нед 1'!N29+'Пн День 1 Нед 1'!O29</f>
        <v>0</v>
      </c>
      <c r="E29" s="191">
        <f>'Сб День 6 Нед 1'!Y29+'Пт День 5 Нед 1'!Z29+'Чт День 4 Нед 1'!T29+'Ср День 3 Нед 1'!X29+'Вт День 2 Нед 1'!X29+'Пн День 1 Нед 1'!Y29</f>
        <v>0</v>
      </c>
      <c r="F29" s="191">
        <f>'Сб День 6 Нед 1'!AC29+'Пт День 5 Нед 1'!AC29+'Чт День 4 Нед 1'!W29+'Ср День 3 Нед 1'!AA29+'Вт День 2 Нед 1'!AA29+'Пн День 1 Нед 1'!AB29</f>
        <v>0</v>
      </c>
      <c r="G29" s="191">
        <f>'Сб День 6 Нед 1'!AG29+'Пт День 5 Нед 1'!AG29+'Чт День 4 Нед 1'!AA29+'Ср День 3 Нед 1'!AE29+'Вт День 2 Нед 1'!AE29+'Пн День 1 Нед 1'!AF29</f>
        <v>0</v>
      </c>
      <c r="H29" s="38">
        <f>'Сб День 6 Нед 1'!AK29+'Пт День 5 Нед 1'!AK29+'Чт День 4 Нед 1'!AE29+'Ср День 3 Нед 1'!AI29+'Вт День 2 Нед 1'!AI29+'Пн День 1 Нед 1'!AJ29</f>
        <v>0</v>
      </c>
      <c r="I29" s="178">
        <f t="shared" si="0"/>
        <v>0</v>
      </c>
    </row>
    <row r="30" spans="1:9" ht="15" customHeight="1" x14ac:dyDescent="0.25">
      <c r="A30" s="15">
        <v>21</v>
      </c>
      <c r="B30" s="263" t="s">
        <v>226</v>
      </c>
      <c r="C30" s="17" t="s">
        <v>12</v>
      </c>
      <c r="D30" s="191">
        <f>'Сб День 6 Нед 1'!N30+'Пт День 5 Нед 1'!O30+'Чт День 4 Нед 1'!K30+'Ср День 3 Нед 1'!N30+'Вт День 2 Нед 1'!N30+'Пн День 1 Нед 1'!O30</f>
        <v>0</v>
      </c>
      <c r="E30" s="191">
        <f>'Сб День 6 Нед 1'!Y30+'Пт День 5 Нед 1'!Z30+'Чт День 4 Нед 1'!T30+'Ср День 3 Нед 1'!X30+'Вт День 2 Нед 1'!X30+'Пн День 1 Нед 1'!Y30</f>
        <v>0</v>
      </c>
      <c r="F30" s="191">
        <f>'Сб День 6 Нед 1'!AC30+'Пт День 5 Нед 1'!AC30+'Чт День 4 Нед 1'!W30+'Ср День 3 Нед 1'!AA30+'Вт День 2 Нед 1'!AA30+'Пн День 1 Нед 1'!AB30</f>
        <v>0</v>
      </c>
      <c r="G30" s="191">
        <f>'Сб День 6 Нед 1'!AG30+'Пт День 5 Нед 1'!AG30+'Чт День 4 Нед 1'!AA30+'Ср День 3 Нед 1'!AE30+'Вт День 2 Нед 1'!AE30+'Пн День 1 Нед 1'!AF30</f>
        <v>0</v>
      </c>
      <c r="H30" s="38">
        <f>'Сб День 6 Нед 1'!AK30+'Пт День 5 Нед 1'!AK30+'Чт День 4 Нед 1'!AE30+'Ср День 3 Нед 1'!AI30+'Вт День 2 Нед 1'!AI30+'Пн День 1 Нед 1'!AJ30</f>
        <v>0</v>
      </c>
      <c r="I30" s="178">
        <f t="shared" si="0"/>
        <v>0</v>
      </c>
    </row>
    <row r="31" spans="1:9" x14ac:dyDescent="0.25">
      <c r="A31" s="15">
        <v>22</v>
      </c>
      <c r="B31" s="264" t="s">
        <v>18</v>
      </c>
      <c r="C31" s="17" t="s">
        <v>12</v>
      </c>
      <c r="D31" s="191">
        <f>'Сб День 6 Нед 1'!N31+'Пт День 5 Нед 1'!O31+'Чт День 4 Нед 1'!K31+'Ср День 3 Нед 1'!N31+'Вт День 2 Нед 1'!N31+'Пн День 1 Нед 1'!O31</f>
        <v>0</v>
      </c>
      <c r="E31" s="191">
        <f>'Сб День 6 Нед 1'!Y31+'Пт День 5 Нед 1'!Z31+'Чт День 4 Нед 1'!T31+'Ср День 3 Нед 1'!X31+'Вт День 2 Нед 1'!X31+'Пн День 1 Нед 1'!Y31</f>
        <v>0</v>
      </c>
      <c r="F31" s="191">
        <f>'Сб День 6 Нед 1'!AC31+'Пт День 5 Нед 1'!AC31+'Чт День 4 Нед 1'!W31+'Ср День 3 Нед 1'!AA31+'Вт День 2 Нед 1'!AA31+'Пн День 1 Нед 1'!AB31</f>
        <v>0</v>
      </c>
      <c r="G31" s="191">
        <f>'Сб День 6 Нед 1'!AG31+'Пт День 5 Нед 1'!AG31+'Чт День 4 Нед 1'!AA31+'Ср День 3 Нед 1'!AE31+'Вт День 2 Нед 1'!AE31+'Пн День 1 Нед 1'!AF31</f>
        <v>0</v>
      </c>
      <c r="H31" s="38">
        <f>'Сб День 6 Нед 1'!AK31+'Пт День 5 Нед 1'!AK31+'Чт День 4 Нед 1'!AE31+'Ср День 3 Нед 1'!AI31+'Вт День 2 Нед 1'!AI31+'Пн День 1 Нед 1'!AJ31</f>
        <v>0</v>
      </c>
      <c r="I31" s="178">
        <f t="shared" si="0"/>
        <v>0</v>
      </c>
    </row>
    <row r="32" spans="1:9" ht="15" customHeight="1" x14ac:dyDescent="0.25">
      <c r="A32" s="15">
        <v>23</v>
      </c>
      <c r="B32" s="263" t="s">
        <v>183</v>
      </c>
      <c r="C32" s="17" t="s">
        <v>12</v>
      </c>
      <c r="D32" s="191">
        <f>'Сб День 6 Нед 1'!N32+'Пт День 5 Нед 1'!O32+'Чт День 4 Нед 1'!K32+'Ср День 3 Нед 1'!N32+'Вт День 2 Нед 1'!N32+'Пн День 1 Нед 1'!O32</f>
        <v>0</v>
      </c>
      <c r="E32" s="191">
        <f>'Сб День 6 Нед 1'!Y32+'Пт День 5 Нед 1'!Z32+'Чт День 4 Нед 1'!T32+'Ср День 3 Нед 1'!X32+'Вт День 2 Нед 1'!X32+'Пн День 1 Нед 1'!Y32</f>
        <v>0</v>
      </c>
      <c r="F32" s="191">
        <f>'Сб День 6 Нед 1'!AC32+'Пт День 5 Нед 1'!AC32+'Чт День 4 Нед 1'!W32+'Ср День 3 Нед 1'!AA32+'Вт День 2 Нед 1'!AA32+'Пн День 1 Нед 1'!AB32</f>
        <v>0</v>
      </c>
      <c r="G32" s="191">
        <f>'Сб День 6 Нед 1'!AG32+'Пт День 5 Нед 1'!AG32+'Чт День 4 Нед 1'!AA32+'Ср День 3 Нед 1'!AE32+'Вт День 2 Нед 1'!AE32+'Пн День 1 Нед 1'!AF32</f>
        <v>0</v>
      </c>
      <c r="H32" s="38">
        <f>'Сб День 6 Нед 1'!AK32+'Пт День 5 Нед 1'!AK32+'Чт День 4 Нед 1'!AE32+'Ср День 3 Нед 1'!AI32+'Вт День 2 Нед 1'!AI32+'Пн День 1 Нед 1'!AJ32</f>
        <v>0</v>
      </c>
      <c r="I32" s="178">
        <f t="shared" si="0"/>
        <v>0</v>
      </c>
    </row>
    <row r="33" spans="1:9" ht="15" customHeight="1" x14ac:dyDescent="0.25">
      <c r="A33" s="15">
        <v>24</v>
      </c>
      <c r="B33" s="328" t="s">
        <v>108</v>
      </c>
      <c r="C33" s="17" t="s">
        <v>12</v>
      </c>
      <c r="D33" s="191">
        <f>'Сб День 6 Нед 1'!N33+'Пт День 5 Нед 1'!O33+'Чт День 4 Нед 1'!K33+'Ср День 3 Нед 1'!N33+'Вт День 2 Нед 1'!N33+'Пн День 1 Нед 1'!O33</f>
        <v>0</v>
      </c>
      <c r="E33" s="191">
        <f>'Сб День 6 Нед 1'!Y33+'Пт День 5 Нед 1'!Z33+'Чт День 4 Нед 1'!T33+'Ср День 3 Нед 1'!X33+'Вт День 2 Нед 1'!X33+'Пн День 1 Нед 1'!Y33</f>
        <v>0</v>
      </c>
      <c r="F33" s="191">
        <f>'Сб День 6 Нед 1'!AC33+'Пт День 5 Нед 1'!AC33+'Чт День 4 Нед 1'!W33+'Ср День 3 Нед 1'!AA33+'Вт День 2 Нед 1'!AA33+'Пн День 1 Нед 1'!AB33</f>
        <v>0</v>
      </c>
      <c r="G33" s="191">
        <f>'Сб День 6 Нед 1'!AG33+'Пт День 5 Нед 1'!AG33+'Чт День 4 Нед 1'!AA33+'Ср День 3 Нед 1'!AE33+'Вт День 2 Нед 1'!AE33+'Пн День 1 Нед 1'!AF33</f>
        <v>0</v>
      </c>
      <c r="H33" s="38">
        <f>'Сб День 6 Нед 1'!AK33+'Пт День 5 Нед 1'!AK33+'Чт День 4 Нед 1'!AE33+'Ср День 3 Нед 1'!AI33+'Вт День 2 Нед 1'!AI33+'Пн День 1 Нед 1'!AJ33</f>
        <v>0</v>
      </c>
      <c r="I33" s="178">
        <f t="shared" si="0"/>
        <v>0</v>
      </c>
    </row>
    <row r="34" spans="1:9" ht="15" customHeight="1" x14ac:dyDescent="0.25">
      <c r="A34" s="15">
        <v>25</v>
      </c>
      <c r="B34" s="268" t="s">
        <v>186</v>
      </c>
      <c r="C34" s="17" t="s">
        <v>12</v>
      </c>
      <c r="D34" s="191">
        <f>'Сб День 6 Нед 1'!N34+'Пт День 5 Нед 1'!O34+'Чт День 4 Нед 1'!K34+'Ср День 3 Нед 1'!N34+'Вт День 2 Нед 1'!N34+'Пн День 1 Нед 1'!O34</f>
        <v>0</v>
      </c>
      <c r="E34" s="191">
        <f>'Сб День 6 Нед 1'!Y34+'Пт День 5 Нед 1'!Z34+'Чт День 4 Нед 1'!T34+'Ср День 3 Нед 1'!X34+'Вт День 2 Нед 1'!X34+'Пн День 1 Нед 1'!Y34</f>
        <v>0</v>
      </c>
      <c r="F34" s="191">
        <f>'Сб День 6 Нед 1'!AC34+'Пт День 5 Нед 1'!AC34+'Чт День 4 Нед 1'!W34+'Ср День 3 Нед 1'!AA34+'Вт День 2 Нед 1'!AA34+'Пн День 1 Нед 1'!AB34</f>
        <v>0</v>
      </c>
      <c r="G34" s="191">
        <f>'Сб День 6 Нед 1'!AG34+'Пт День 5 Нед 1'!AG34+'Чт День 4 Нед 1'!AA34+'Ср День 3 Нед 1'!AE34+'Вт День 2 Нед 1'!AE34+'Пн День 1 Нед 1'!AF34</f>
        <v>0</v>
      </c>
      <c r="H34" s="38">
        <f>'Сб День 6 Нед 1'!AK34+'Пт День 5 Нед 1'!AK34+'Чт День 4 Нед 1'!AE34+'Ср День 3 Нед 1'!AI34+'Вт День 2 Нед 1'!AI34+'Пн День 1 Нед 1'!AJ34</f>
        <v>0</v>
      </c>
      <c r="I34" s="178">
        <f t="shared" si="0"/>
        <v>0</v>
      </c>
    </row>
    <row r="35" spans="1:9" ht="15" customHeight="1" x14ac:dyDescent="0.25">
      <c r="A35" s="15">
        <v>26</v>
      </c>
      <c r="B35" s="268" t="s">
        <v>117</v>
      </c>
      <c r="C35" s="17" t="s">
        <v>12</v>
      </c>
      <c r="D35" s="191">
        <f>'Сб День 6 Нед 1'!N35+'Пт День 5 Нед 1'!O35+'Чт День 4 Нед 1'!K35+'Ср День 3 Нед 1'!N35+'Вт День 2 Нед 1'!N35+'Пн День 1 Нед 1'!O35</f>
        <v>0</v>
      </c>
      <c r="E35" s="191">
        <f>'Сб День 6 Нед 1'!Y35+'Пт День 5 Нед 1'!Z35+'Чт День 4 Нед 1'!T35+'Ср День 3 Нед 1'!X35+'Вт День 2 Нед 1'!X35+'Пн День 1 Нед 1'!Y35</f>
        <v>0</v>
      </c>
      <c r="F35" s="191">
        <f>'Сб День 6 Нед 1'!AC35+'Пт День 5 Нед 1'!AC35+'Чт День 4 Нед 1'!W35+'Ср День 3 Нед 1'!AA35+'Вт День 2 Нед 1'!AA35+'Пн День 1 Нед 1'!AB35</f>
        <v>0</v>
      </c>
      <c r="G35" s="191">
        <f>'Сб День 6 Нед 1'!AG35+'Пт День 5 Нед 1'!AG35+'Чт День 4 Нед 1'!AA35+'Ср День 3 Нед 1'!AE35+'Вт День 2 Нед 1'!AE35+'Пн День 1 Нед 1'!AF35</f>
        <v>0</v>
      </c>
      <c r="H35" s="38">
        <f>'Сб День 6 Нед 1'!AK35+'Пт День 5 Нед 1'!AK35+'Чт День 4 Нед 1'!AE35+'Ср День 3 Нед 1'!AI35+'Вт День 2 Нед 1'!AI35+'Пн День 1 Нед 1'!AJ35</f>
        <v>0</v>
      </c>
      <c r="I35" s="178">
        <f t="shared" si="0"/>
        <v>0</v>
      </c>
    </row>
    <row r="36" spans="1:9" x14ac:dyDescent="0.25">
      <c r="A36" s="6"/>
      <c r="B36" s="295" t="s">
        <v>20</v>
      </c>
      <c r="C36" s="52"/>
      <c r="D36" s="191"/>
      <c r="E36" s="191"/>
      <c r="F36" s="191"/>
      <c r="G36" s="191"/>
      <c r="H36" s="38"/>
      <c r="I36" s="178"/>
    </row>
    <row r="37" spans="1:9" ht="15" customHeight="1" x14ac:dyDescent="0.25">
      <c r="A37" s="15">
        <v>27</v>
      </c>
      <c r="B37" s="264" t="s">
        <v>21</v>
      </c>
      <c r="C37" s="20" t="s">
        <v>12</v>
      </c>
      <c r="D37" s="191">
        <f>'Сб День 6 Нед 1'!N37+'Пт День 5 Нед 1'!O37+'Чт День 4 Нед 1'!K37+'Ср День 3 Нед 1'!N37+'Вт День 2 Нед 1'!N37+'Пн День 1 Нед 1'!O37</f>
        <v>0</v>
      </c>
      <c r="E37" s="191">
        <f>'Сб День 6 Нед 1'!Y37+'Пт День 5 Нед 1'!Z37+'Чт День 4 Нед 1'!T37+'Ср День 3 Нед 1'!X37+'Вт День 2 Нед 1'!X37+'Пн День 1 Нед 1'!Y37</f>
        <v>0</v>
      </c>
      <c r="F37" s="191">
        <f>'Сб День 6 Нед 1'!AC37+'Пт День 5 Нед 1'!AC37+'Чт День 4 Нед 1'!W37+'Ср День 3 Нед 1'!AA37+'Вт День 2 Нед 1'!AA37+'Пн День 1 Нед 1'!AB37</f>
        <v>0</v>
      </c>
      <c r="G37" s="191">
        <f>'Сб День 6 Нед 1'!AG37+'Пт День 5 Нед 1'!AG37+'Чт День 4 Нед 1'!AA37+'Ср День 3 Нед 1'!AE37+'Вт День 2 Нед 1'!AE37+'Пн День 1 Нед 1'!AF37</f>
        <v>0</v>
      </c>
      <c r="H37" s="38">
        <f>'Сб День 6 Нед 1'!AK37+'Пт День 5 Нед 1'!AK37+'Чт День 4 Нед 1'!AE37+'Ср День 3 Нед 1'!AI37+'Вт День 2 Нед 1'!AI37+'Пн День 1 Нед 1'!AJ37</f>
        <v>0</v>
      </c>
      <c r="I37" s="178">
        <f t="shared" si="0"/>
        <v>0</v>
      </c>
    </row>
    <row r="38" spans="1:9" x14ac:dyDescent="0.25">
      <c r="A38" s="15">
        <v>28</v>
      </c>
      <c r="B38" s="264" t="s">
        <v>22</v>
      </c>
      <c r="C38" s="20" t="s">
        <v>12</v>
      </c>
      <c r="D38" s="191">
        <f>'Сб День 6 Нед 1'!N38+'Пт День 5 Нед 1'!O38+'Чт День 4 Нед 1'!K38+'Ср День 3 Нед 1'!N38+'Вт День 2 Нед 1'!N38+'Пн День 1 Нед 1'!O38</f>
        <v>0</v>
      </c>
      <c r="E38" s="191">
        <f>'Сб День 6 Нед 1'!Y38+'Пт День 5 Нед 1'!Z38+'Чт День 4 Нед 1'!T38+'Ср День 3 Нед 1'!X38+'Вт День 2 Нед 1'!X38+'Пн День 1 Нед 1'!Y38</f>
        <v>0</v>
      </c>
      <c r="F38" s="191">
        <f>'Сб День 6 Нед 1'!AC38+'Пт День 5 Нед 1'!AC38+'Чт День 4 Нед 1'!W38+'Ср День 3 Нед 1'!AA38+'Вт День 2 Нед 1'!AA38+'Пн День 1 Нед 1'!AB38</f>
        <v>0</v>
      </c>
      <c r="G38" s="191">
        <f>'Сб День 6 Нед 1'!AG38+'Пт День 5 Нед 1'!AG38+'Чт День 4 Нед 1'!AA38+'Ср День 3 Нед 1'!AE38+'Вт День 2 Нед 1'!AE38+'Пн День 1 Нед 1'!AF38</f>
        <v>0</v>
      </c>
      <c r="H38" s="38">
        <f>'Сб День 6 Нед 1'!AK38+'Пт День 5 Нед 1'!AK38+'Чт День 4 Нед 1'!AE38+'Ср День 3 Нед 1'!AI38+'Вт День 2 Нед 1'!AI38+'Пн День 1 Нед 1'!AJ38</f>
        <v>0</v>
      </c>
      <c r="I38" s="178">
        <f t="shared" si="0"/>
        <v>0</v>
      </c>
    </row>
    <row r="39" spans="1:9" ht="15" customHeight="1" x14ac:dyDescent="0.25">
      <c r="A39" s="15">
        <v>29</v>
      </c>
      <c r="B39" s="324" t="s">
        <v>228</v>
      </c>
      <c r="C39" s="20" t="s">
        <v>12</v>
      </c>
      <c r="D39" s="191">
        <f>'Сб День 6 Нед 1'!N39+'Пт День 5 Нед 1'!O39+'Чт День 4 Нед 1'!K39+'Ср День 3 Нед 1'!N39+'Вт День 2 Нед 1'!N39+'Пн День 1 Нед 1'!O39</f>
        <v>0</v>
      </c>
      <c r="E39" s="191">
        <f>'Сб День 6 Нед 1'!Y39+'Пт День 5 Нед 1'!Z39+'Чт День 4 Нед 1'!T39+'Ср День 3 Нед 1'!X39+'Вт День 2 Нед 1'!X39+'Пн День 1 Нед 1'!Y39</f>
        <v>0</v>
      </c>
      <c r="F39" s="191">
        <f>'Сб День 6 Нед 1'!AC39+'Пт День 5 Нед 1'!AC39+'Чт День 4 Нед 1'!W39+'Ср День 3 Нед 1'!AA39+'Вт День 2 Нед 1'!AA39+'Пн День 1 Нед 1'!AB39</f>
        <v>0</v>
      </c>
      <c r="G39" s="191">
        <f>'Сб День 6 Нед 1'!AG39+'Пт День 5 Нед 1'!AG39+'Чт День 4 Нед 1'!AA39+'Ср День 3 Нед 1'!AE39+'Вт День 2 Нед 1'!AE39+'Пн День 1 Нед 1'!AF39</f>
        <v>0</v>
      </c>
      <c r="H39" s="38">
        <f>'Сб День 6 Нед 1'!AK39+'Пт День 5 Нед 1'!AK39+'Чт День 4 Нед 1'!AE39+'Ср День 3 Нед 1'!AI39+'Вт День 2 Нед 1'!AI39+'Пн День 1 Нед 1'!AJ39</f>
        <v>0</v>
      </c>
      <c r="I39" s="178">
        <f t="shared" si="0"/>
        <v>0</v>
      </c>
    </row>
    <row r="40" spans="1:9" x14ac:dyDescent="0.25">
      <c r="A40" s="6"/>
      <c r="B40" s="295" t="s">
        <v>23</v>
      </c>
      <c r="C40" s="52"/>
      <c r="D40" s="191"/>
      <c r="E40" s="191"/>
      <c r="F40" s="191"/>
      <c r="G40" s="191"/>
      <c r="H40" s="38"/>
      <c r="I40" s="178"/>
    </row>
    <row r="41" spans="1:9" ht="15" customHeight="1" x14ac:dyDescent="0.25">
      <c r="A41" s="15">
        <v>30</v>
      </c>
      <c r="B41" s="263" t="s">
        <v>24</v>
      </c>
      <c r="C41" s="17" t="s">
        <v>12</v>
      </c>
      <c r="D41" s="191">
        <f>'Сб День 6 Нед 1'!N41+'Пт День 5 Нед 1'!O41+'Чт День 4 Нед 1'!K41+'Ср День 3 Нед 1'!N41+'Вт День 2 Нед 1'!N41+'Пн День 1 Нед 1'!O41</f>
        <v>0</v>
      </c>
      <c r="E41" s="191">
        <f>'Сб День 6 Нед 1'!Y41+'Пт День 5 Нед 1'!Z41+'Чт День 4 Нед 1'!T41+'Ср День 3 Нед 1'!X41+'Вт День 2 Нед 1'!X41+'Пн День 1 Нед 1'!Y41</f>
        <v>0</v>
      </c>
      <c r="F41" s="191">
        <f>'Сб День 6 Нед 1'!AC41+'Пт День 5 Нед 1'!AC41+'Чт День 4 Нед 1'!W41+'Ср День 3 Нед 1'!AA41+'Вт День 2 Нед 1'!AA41+'Пн День 1 Нед 1'!AB41</f>
        <v>0</v>
      </c>
      <c r="G41" s="191">
        <f>'Сб День 6 Нед 1'!AG41+'Пт День 5 Нед 1'!AG41+'Чт День 4 Нед 1'!AA41+'Ср День 3 Нед 1'!AE41+'Вт День 2 Нед 1'!AE41+'Пн День 1 Нед 1'!AF41</f>
        <v>0</v>
      </c>
      <c r="H41" s="38">
        <f>'Сб День 6 Нед 1'!AK41+'Пт День 5 Нед 1'!AK41+'Чт День 4 Нед 1'!AE41+'Ср День 3 Нед 1'!AI41+'Вт День 2 Нед 1'!AI41+'Пн День 1 Нед 1'!AJ41</f>
        <v>0</v>
      </c>
      <c r="I41" s="178">
        <f t="shared" si="0"/>
        <v>0</v>
      </c>
    </row>
    <row r="42" spans="1:9" x14ac:dyDescent="0.25">
      <c r="A42" s="15">
        <v>31</v>
      </c>
      <c r="B42" s="264" t="s">
        <v>25</v>
      </c>
      <c r="C42" s="20" t="s">
        <v>12</v>
      </c>
      <c r="D42" s="191">
        <f>'Сб День 6 Нед 1'!N42+'Пт День 5 Нед 1'!O42+'Чт День 4 Нед 1'!K42+'Ср День 3 Нед 1'!N42+'Вт День 2 Нед 1'!N42+'Пн День 1 Нед 1'!O42</f>
        <v>0</v>
      </c>
      <c r="E42" s="191">
        <f>'Сб День 6 Нед 1'!Y42+'Пт День 5 Нед 1'!Z42+'Чт День 4 Нед 1'!T42+'Ср День 3 Нед 1'!X42+'Вт День 2 Нед 1'!X42+'Пн День 1 Нед 1'!Y42</f>
        <v>0</v>
      </c>
      <c r="F42" s="191">
        <f>'Сб День 6 Нед 1'!AC42+'Пт День 5 Нед 1'!AC42+'Чт День 4 Нед 1'!W42+'Ср День 3 Нед 1'!AA42+'Вт День 2 Нед 1'!AA42+'Пн День 1 Нед 1'!AB42</f>
        <v>0</v>
      </c>
      <c r="G42" s="191">
        <f>'Сб День 6 Нед 1'!AG42+'Пт День 5 Нед 1'!AG42+'Чт День 4 Нед 1'!AA42+'Ср День 3 Нед 1'!AE42+'Вт День 2 Нед 1'!AE42+'Пн День 1 Нед 1'!AF42</f>
        <v>0</v>
      </c>
      <c r="H42" s="38">
        <f>'Сб День 6 Нед 1'!AK42+'Пт День 5 Нед 1'!AK42+'Чт День 4 Нед 1'!AE42+'Ср День 3 Нед 1'!AI42+'Вт День 2 Нед 1'!AI42+'Пн День 1 Нед 1'!AJ42</f>
        <v>0</v>
      </c>
      <c r="I42" s="178">
        <f t="shared" si="0"/>
        <v>0</v>
      </c>
    </row>
    <row r="43" spans="1:9" ht="15" customHeight="1" x14ac:dyDescent="0.25">
      <c r="A43" s="15">
        <v>32</v>
      </c>
      <c r="B43" s="264" t="s">
        <v>26</v>
      </c>
      <c r="C43" s="20" t="s">
        <v>12</v>
      </c>
      <c r="D43" s="191">
        <f>'Сб День 6 Нед 1'!N43+'Пт День 5 Нед 1'!O43+'Чт День 4 Нед 1'!K43+'Ср День 3 Нед 1'!N43+'Вт День 2 Нед 1'!N43+'Пн День 1 Нед 1'!O43</f>
        <v>0</v>
      </c>
      <c r="E43" s="191">
        <f>'Сб День 6 Нед 1'!Y43+'Пт День 5 Нед 1'!Z43+'Чт День 4 Нед 1'!T43+'Ср День 3 Нед 1'!X43+'Вт День 2 Нед 1'!X43+'Пн День 1 Нед 1'!Y43</f>
        <v>0</v>
      </c>
      <c r="F43" s="191">
        <f>'Сб День 6 Нед 1'!AC43+'Пт День 5 Нед 1'!AC43+'Чт День 4 Нед 1'!W43+'Ср День 3 Нед 1'!AA43+'Вт День 2 Нед 1'!AA43+'Пн День 1 Нед 1'!AB43</f>
        <v>0</v>
      </c>
      <c r="G43" s="191">
        <f>'Сб День 6 Нед 1'!AG43+'Пт День 5 Нед 1'!AG43+'Чт День 4 Нед 1'!AA43+'Ср День 3 Нед 1'!AE43+'Вт День 2 Нед 1'!AE43+'Пн День 1 Нед 1'!AF43</f>
        <v>0</v>
      </c>
      <c r="H43" s="38">
        <f>'Сб День 6 Нед 1'!AK43+'Пт День 5 Нед 1'!AK43+'Чт День 4 Нед 1'!AE43+'Ср День 3 Нед 1'!AI43+'Вт День 2 Нед 1'!AI43+'Пн День 1 Нед 1'!AJ43</f>
        <v>0</v>
      </c>
      <c r="I43" s="178">
        <f t="shared" si="0"/>
        <v>0</v>
      </c>
    </row>
    <row r="44" spans="1:9" x14ac:dyDescent="0.25">
      <c r="A44" s="15">
        <v>33</v>
      </c>
      <c r="B44" s="264" t="s">
        <v>27</v>
      </c>
      <c r="C44" s="20" t="s">
        <v>12</v>
      </c>
      <c r="D44" s="191">
        <f>'Сб День 6 Нед 1'!N44+'Пт День 5 Нед 1'!O44+'Чт День 4 Нед 1'!K44+'Ср День 3 Нед 1'!N44+'Вт День 2 Нед 1'!N44+'Пн День 1 Нед 1'!O44</f>
        <v>0</v>
      </c>
      <c r="E44" s="191">
        <f>'Сб День 6 Нед 1'!Y44+'Пт День 5 Нед 1'!Z44+'Чт День 4 Нед 1'!T44+'Ср День 3 Нед 1'!X44+'Вт День 2 Нед 1'!X44+'Пн День 1 Нед 1'!Y44</f>
        <v>0</v>
      </c>
      <c r="F44" s="191">
        <f>'Сб День 6 Нед 1'!AC44+'Пт День 5 Нед 1'!AC44+'Чт День 4 Нед 1'!W44+'Ср День 3 Нед 1'!AA44+'Вт День 2 Нед 1'!AA44+'Пн День 1 Нед 1'!AB44</f>
        <v>0</v>
      </c>
      <c r="G44" s="191">
        <f>'Сб День 6 Нед 1'!AG44+'Пт День 5 Нед 1'!AG44+'Чт День 4 Нед 1'!AA44+'Ср День 3 Нед 1'!AE44+'Вт День 2 Нед 1'!AE44+'Пн День 1 Нед 1'!AF44</f>
        <v>0</v>
      </c>
      <c r="H44" s="38">
        <f>'Сб День 6 Нед 1'!AK44+'Пт День 5 Нед 1'!AK44+'Чт День 4 Нед 1'!AE44+'Ср День 3 Нед 1'!AI44+'Вт День 2 Нед 1'!AI44+'Пн День 1 Нед 1'!AJ44</f>
        <v>0</v>
      </c>
      <c r="I44" s="178">
        <f t="shared" si="0"/>
        <v>0</v>
      </c>
    </row>
    <row r="45" spans="1:9" x14ac:dyDescent="0.25">
      <c r="A45" s="15">
        <v>34</v>
      </c>
      <c r="B45" s="263" t="s">
        <v>28</v>
      </c>
      <c r="C45" s="17" t="s">
        <v>12</v>
      </c>
      <c r="D45" s="191">
        <f>'Сб День 6 Нед 1'!N45+'Пт День 5 Нед 1'!O45+'Чт День 4 Нед 1'!K45+'Ср День 3 Нед 1'!N45+'Вт День 2 Нед 1'!N45+'Пн День 1 Нед 1'!O45</f>
        <v>0</v>
      </c>
      <c r="E45" s="191">
        <f>'Сб День 6 Нед 1'!Y45+'Пт День 5 Нед 1'!Z45+'Чт День 4 Нед 1'!T45+'Ср День 3 Нед 1'!X45+'Вт День 2 Нед 1'!X45+'Пн День 1 Нед 1'!Y45</f>
        <v>0</v>
      </c>
      <c r="F45" s="191">
        <f>'Сб День 6 Нед 1'!AC45+'Пт День 5 Нед 1'!AC45+'Чт День 4 Нед 1'!W45+'Ср День 3 Нед 1'!AA45+'Вт День 2 Нед 1'!AA45+'Пн День 1 Нед 1'!AB45</f>
        <v>0</v>
      </c>
      <c r="G45" s="191">
        <f>'Сб День 6 Нед 1'!AG45+'Пт День 5 Нед 1'!AG45+'Чт День 4 Нед 1'!AA45+'Ср День 3 Нед 1'!AE45+'Вт День 2 Нед 1'!AE45+'Пн День 1 Нед 1'!AF45</f>
        <v>0</v>
      </c>
      <c r="H45" s="38">
        <f>'Сб День 6 Нед 1'!AK45+'Пт День 5 Нед 1'!AK45+'Чт День 4 Нед 1'!AE45+'Ср День 3 Нед 1'!AI45+'Вт День 2 Нед 1'!AI45+'Пн День 1 Нед 1'!AJ45</f>
        <v>0</v>
      </c>
      <c r="I45" s="178">
        <f t="shared" si="0"/>
        <v>0</v>
      </c>
    </row>
    <row r="46" spans="1:9" x14ac:dyDescent="0.25">
      <c r="A46" s="15">
        <v>35</v>
      </c>
      <c r="B46" s="263" t="s">
        <v>29</v>
      </c>
      <c r="C46" s="17" t="s">
        <v>12</v>
      </c>
      <c r="D46" s="191">
        <f>'Сб День 6 Нед 1'!N46+'Пт День 5 Нед 1'!O46+'Чт День 4 Нед 1'!K46+'Ср День 3 Нед 1'!N46+'Вт День 2 Нед 1'!N46+'Пн День 1 Нед 1'!O46</f>
        <v>0</v>
      </c>
      <c r="E46" s="191">
        <f>'Сб День 6 Нед 1'!Y46+'Пт День 5 Нед 1'!Z46+'Чт День 4 Нед 1'!T46+'Ср День 3 Нед 1'!X46+'Вт День 2 Нед 1'!X46+'Пн День 1 Нед 1'!Y46</f>
        <v>0</v>
      </c>
      <c r="F46" s="191">
        <f>'Сб День 6 Нед 1'!AC46+'Пт День 5 Нед 1'!AC46+'Чт День 4 Нед 1'!W46+'Ср День 3 Нед 1'!AA46+'Вт День 2 Нед 1'!AA46+'Пн День 1 Нед 1'!AB46</f>
        <v>0</v>
      </c>
      <c r="G46" s="191">
        <f>'Сб День 6 Нед 1'!AG46+'Пт День 5 Нед 1'!AG46+'Чт День 4 Нед 1'!AA46+'Ср День 3 Нед 1'!AE46+'Вт День 2 Нед 1'!AE46+'Пн День 1 Нед 1'!AF46</f>
        <v>0</v>
      </c>
      <c r="H46" s="38">
        <f>'Сб День 6 Нед 1'!AK46+'Пт День 5 Нед 1'!AK46+'Чт День 4 Нед 1'!AE46+'Ср День 3 Нед 1'!AI46+'Вт День 2 Нед 1'!AI46+'Пн День 1 Нед 1'!AJ46</f>
        <v>0</v>
      </c>
      <c r="I46" s="178">
        <f t="shared" si="0"/>
        <v>0</v>
      </c>
    </row>
    <row r="47" spans="1:9" x14ac:dyDescent="0.25">
      <c r="A47" s="15">
        <v>36</v>
      </c>
      <c r="B47" s="263" t="s">
        <v>30</v>
      </c>
      <c r="C47" s="17" t="s">
        <v>12</v>
      </c>
      <c r="D47" s="191">
        <f>'Сб День 6 Нед 1'!N47+'Пт День 5 Нед 1'!O47+'Чт День 4 Нед 1'!K47+'Ср День 3 Нед 1'!N47+'Вт День 2 Нед 1'!N47+'Пн День 1 Нед 1'!O47</f>
        <v>0</v>
      </c>
      <c r="E47" s="191">
        <f>'Сб День 6 Нед 1'!Y47+'Пт День 5 Нед 1'!Z47+'Чт День 4 Нед 1'!T47+'Ср День 3 Нед 1'!X47+'Вт День 2 Нед 1'!X47+'Пн День 1 Нед 1'!Y47</f>
        <v>0</v>
      </c>
      <c r="F47" s="191">
        <f>'Сб День 6 Нед 1'!AC47+'Пт День 5 Нед 1'!AC47+'Чт День 4 Нед 1'!W47+'Ср День 3 Нед 1'!AA47+'Вт День 2 Нед 1'!AA47+'Пн День 1 Нед 1'!AB47</f>
        <v>0</v>
      </c>
      <c r="G47" s="191">
        <f>'Сб День 6 Нед 1'!AG47+'Пт День 5 Нед 1'!AG47+'Чт День 4 Нед 1'!AA47+'Ср День 3 Нед 1'!AE47+'Вт День 2 Нед 1'!AE47+'Пн День 1 Нед 1'!AF47</f>
        <v>0</v>
      </c>
      <c r="H47" s="38">
        <f>'Сб День 6 Нед 1'!AK47+'Пт День 5 Нед 1'!AK47+'Чт День 4 Нед 1'!AE47+'Ср День 3 Нед 1'!AI47+'Вт День 2 Нед 1'!AI47+'Пн День 1 Нед 1'!AJ47</f>
        <v>0</v>
      </c>
      <c r="I47" s="178">
        <f t="shared" si="0"/>
        <v>0</v>
      </c>
    </row>
    <row r="48" spans="1:9" ht="15" customHeight="1" x14ac:dyDescent="0.25">
      <c r="A48" s="15">
        <v>37</v>
      </c>
      <c r="B48" s="263" t="s">
        <v>31</v>
      </c>
      <c r="C48" s="17" t="s">
        <v>12</v>
      </c>
      <c r="D48" s="191">
        <f>'Сб День 6 Нед 1'!N48+'Пт День 5 Нед 1'!O48+'Чт День 4 Нед 1'!K48+'Ср День 3 Нед 1'!N48+'Вт День 2 Нед 1'!N48+'Пн День 1 Нед 1'!O48</f>
        <v>0</v>
      </c>
      <c r="E48" s="191">
        <f>'Сб День 6 Нед 1'!Y48+'Пт День 5 Нед 1'!Z48+'Чт День 4 Нед 1'!T48+'Ср День 3 Нед 1'!X48+'Вт День 2 Нед 1'!X48+'Пн День 1 Нед 1'!Y48</f>
        <v>0</v>
      </c>
      <c r="F48" s="191">
        <f>'Сб День 6 Нед 1'!AC48+'Пт День 5 Нед 1'!AC48+'Чт День 4 Нед 1'!W48+'Ср День 3 Нед 1'!AA48+'Вт День 2 Нед 1'!AA48+'Пн День 1 Нед 1'!AB48</f>
        <v>0</v>
      </c>
      <c r="G48" s="191">
        <f>'Сб День 6 Нед 1'!AG48+'Пт День 5 Нед 1'!AG48+'Чт День 4 Нед 1'!AA48+'Ср День 3 Нед 1'!AE48+'Вт День 2 Нед 1'!AE48+'Пн День 1 Нед 1'!AF48</f>
        <v>0</v>
      </c>
      <c r="H48" s="38">
        <f>'Сб День 6 Нед 1'!AK48+'Пт День 5 Нед 1'!AK48+'Чт День 4 Нед 1'!AE48+'Ср День 3 Нед 1'!AI48+'Вт День 2 Нед 1'!AI48+'Пн День 1 Нед 1'!AJ48</f>
        <v>0</v>
      </c>
      <c r="I48" s="178">
        <f t="shared" si="0"/>
        <v>0</v>
      </c>
    </row>
    <row r="49" spans="1:9" ht="15" customHeight="1" x14ac:dyDescent="0.25">
      <c r="A49" s="15">
        <v>38</v>
      </c>
      <c r="B49" s="263" t="s">
        <v>32</v>
      </c>
      <c r="C49" s="17" t="s">
        <v>12</v>
      </c>
      <c r="D49" s="191">
        <f>'Сб День 6 Нед 1'!N49+'Пт День 5 Нед 1'!O49+'Чт День 4 Нед 1'!K49+'Ср День 3 Нед 1'!N49+'Вт День 2 Нед 1'!N49+'Пн День 1 Нед 1'!O49</f>
        <v>0</v>
      </c>
      <c r="E49" s="191">
        <f>'Сб День 6 Нед 1'!Y49+'Пт День 5 Нед 1'!Z49+'Чт День 4 Нед 1'!T49+'Ср День 3 Нед 1'!X49+'Вт День 2 Нед 1'!X49+'Пн День 1 Нед 1'!Y49</f>
        <v>0</v>
      </c>
      <c r="F49" s="191">
        <f>'Сб День 6 Нед 1'!AC49+'Пт День 5 Нед 1'!AC49+'Чт День 4 Нед 1'!W49+'Ср День 3 Нед 1'!AA49+'Вт День 2 Нед 1'!AA49+'Пн День 1 Нед 1'!AB49</f>
        <v>0</v>
      </c>
      <c r="G49" s="191">
        <f>'Сб День 6 Нед 1'!AG49+'Пт День 5 Нед 1'!AG49+'Чт День 4 Нед 1'!AA49+'Ср День 3 Нед 1'!AE49+'Вт День 2 Нед 1'!AE49+'Пн День 1 Нед 1'!AF49</f>
        <v>0</v>
      </c>
      <c r="H49" s="38">
        <f>'Сб День 6 Нед 1'!AK49+'Пт День 5 Нед 1'!AK49+'Чт День 4 Нед 1'!AE49+'Ср День 3 Нед 1'!AI49+'Вт День 2 Нед 1'!AI49+'Пн День 1 Нед 1'!AJ49</f>
        <v>0</v>
      </c>
      <c r="I49" s="178">
        <f t="shared" si="0"/>
        <v>0</v>
      </c>
    </row>
    <row r="50" spans="1:9" x14ac:dyDescent="0.25">
      <c r="A50" s="15">
        <v>39</v>
      </c>
      <c r="B50" s="263" t="s">
        <v>33</v>
      </c>
      <c r="C50" s="17" t="s">
        <v>12</v>
      </c>
      <c r="D50" s="191">
        <f>'Сб День 6 Нед 1'!N50+'Пт День 5 Нед 1'!O50+'Чт День 4 Нед 1'!K50+'Ср День 3 Нед 1'!N50+'Вт День 2 Нед 1'!N50+'Пн День 1 Нед 1'!O50</f>
        <v>0</v>
      </c>
      <c r="E50" s="191">
        <f>'Сб День 6 Нед 1'!Y50+'Пт День 5 Нед 1'!Z50+'Чт День 4 Нед 1'!T50+'Ср День 3 Нед 1'!X50+'Вт День 2 Нед 1'!X50+'Пн День 1 Нед 1'!Y50</f>
        <v>0</v>
      </c>
      <c r="F50" s="191">
        <f>'Сб День 6 Нед 1'!AC50+'Пт День 5 Нед 1'!AC50+'Чт День 4 Нед 1'!W50+'Ср День 3 Нед 1'!AA50+'Вт День 2 Нед 1'!AA50+'Пн День 1 Нед 1'!AB50</f>
        <v>0</v>
      </c>
      <c r="G50" s="191">
        <f>'Сб День 6 Нед 1'!AG50+'Пт День 5 Нед 1'!AG50+'Чт День 4 Нед 1'!AA50+'Ср День 3 Нед 1'!AE50+'Вт День 2 Нед 1'!AE50+'Пн День 1 Нед 1'!AF50</f>
        <v>0</v>
      </c>
      <c r="H50" s="38">
        <f>'Сб День 6 Нед 1'!AK50+'Пт День 5 Нед 1'!AK50+'Чт День 4 Нед 1'!AE50+'Ср День 3 Нед 1'!AI50+'Вт День 2 Нед 1'!AI50+'Пн День 1 Нед 1'!AJ50</f>
        <v>0</v>
      </c>
      <c r="I50" s="178">
        <f t="shared" si="0"/>
        <v>0</v>
      </c>
    </row>
    <row r="51" spans="1:9" x14ac:dyDescent="0.25">
      <c r="A51" s="15">
        <v>40</v>
      </c>
      <c r="B51" s="263" t="s">
        <v>34</v>
      </c>
      <c r="C51" s="17" t="s">
        <v>12</v>
      </c>
      <c r="D51" s="191">
        <f>'Сб День 6 Нед 1'!N51+'Пт День 5 Нед 1'!O51+'Чт День 4 Нед 1'!K51+'Ср День 3 Нед 1'!N51+'Вт День 2 Нед 1'!N51+'Пн День 1 Нед 1'!O51</f>
        <v>0</v>
      </c>
      <c r="E51" s="191">
        <f>'Сб День 6 Нед 1'!Y51+'Пт День 5 Нед 1'!Z51+'Чт День 4 Нед 1'!T51+'Ср День 3 Нед 1'!X51+'Вт День 2 Нед 1'!X51+'Пн День 1 Нед 1'!Y51</f>
        <v>0</v>
      </c>
      <c r="F51" s="191">
        <f>'Сб День 6 Нед 1'!AC51+'Пт День 5 Нед 1'!AC51+'Чт День 4 Нед 1'!W51+'Ср День 3 Нед 1'!AA51+'Вт День 2 Нед 1'!AA51+'Пн День 1 Нед 1'!AB51</f>
        <v>0</v>
      </c>
      <c r="G51" s="191">
        <f>'Сб День 6 Нед 1'!AG51+'Пт День 5 Нед 1'!AG51+'Чт День 4 Нед 1'!AA51+'Ср День 3 Нед 1'!AE51+'Вт День 2 Нед 1'!AE51+'Пн День 1 Нед 1'!AF51</f>
        <v>0</v>
      </c>
      <c r="H51" s="38">
        <f>'Сб День 6 Нед 1'!AK51+'Пт День 5 Нед 1'!AK51+'Чт День 4 Нед 1'!AE51+'Ср День 3 Нед 1'!AI51+'Вт День 2 Нед 1'!AI51+'Пн День 1 Нед 1'!AJ51</f>
        <v>0</v>
      </c>
      <c r="I51" s="178">
        <f t="shared" si="0"/>
        <v>0</v>
      </c>
    </row>
    <row r="52" spans="1:9" x14ac:dyDescent="0.25">
      <c r="A52" s="15">
        <v>41</v>
      </c>
      <c r="B52" s="264" t="s">
        <v>35</v>
      </c>
      <c r="C52" s="20" t="s">
        <v>12</v>
      </c>
      <c r="D52" s="191">
        <f>'Сб День 6 Нед 1'!N52+'Пт День 5 Нед 1'!O52+'Чт День 4 Нед 1'!K52+'Ср День 3 Нед 1'!N52+'Вт День 2 Нед 1'!N52+'Пн День 1 Нед 1'!O52</f>
        <v>0</v>
      </c>
      <c r="E52" s="191">
        <f>'Сб День 6 Нед 1'!Y52+'Пт День 5 Нед 1'!Z52+'Чт День 4 Нед 1'!T52+'Ср День 3 Нед 1'!X52+'Вт День 2 Нед 1'!X52+'Пн День 1 Нед 1'!Y52</f>
        <v>0</v>
      </c>
      <c r="F52" s="191">
        <f>'Сб День 6 Нед 1'!AC52+'Пт День 5 Нед 1'!AC52+'Чт День 4 Нед 1'!W52+'Ср День 3 Нед 1'!AA52+'Вт День 2 Нед 1'!AA52+'Пн День 1 Нед 1'!AB52</f>
        <v>0</v>
      </c>
      <c r="G52" s="191">
        <f>'Сб День 6 Нед 1'!AG52+'Пт День 5 Нед 1'!AG52+'Чт День 4 Нед 1'!AA52+'Ср День 3 Нед 1'!AE52+'Вт День 2 Нед 1'!AE52+'Пн День 1 Нед 1'!AF52</f>
        <v>0</v>
      </c>
      <c r="H52" s="38">
        <f>'Сб День 6 Нед 1'!AK52+'Пт День 5 Нед 1'!AK52+'Чт День 4 Нед 1'!AE52+'Ср День 3 Нед 1'!AI52+'Вт День 2 Нед 1'!AI52+'Пн День 1 Нед 1'!AJ52</f>
        <v>0</v>
      </c>
      <c r="I52" s="178">
        <f t="shared" si="0"/>
        <v>0</v>
      </c>
    </row>
    <row r="53" spans="1:9" ht="15" customHeight="1" x14ac:dyDescent="0.25">
      <c r="A53" s="15">
        <v>42</v>
      </c>
      <c r="B53" s="268" t="s">
        <v>39</v>
      </c>
      <c r="C53" s="23" t="s">
        <v>12</v>
      </c>
      <c r="D53" s="191">
        <f>'Сб День 6 Нед 1'!N53+'Пт День 5 Нед 1'!O53+'Чт День 4 Нед 1'!K53+'Ср День 3 Нед 1'!N53+'Вт День 2 Нед 1'!N53+'Пн День 1 Нед 1'!O53</f>
        <v>0</v>
      </c>
      <c r="E53" s="191">
        <f>'Сб День 6 Нед 1'!Y53+'Пт День 5 Нед 1'!Z53+'Чт День 4 Нед 1'!T53+'Ср День 3 Нед 1'!X53+'Вт День 2 Нед 1'!X53+'Пн День 1 Нед 1'!Y53</f>
        <v>0</v>
      </c>
      <c r="F53" s="191">
        <f>'Сб День 6 Нед 1'!AC53+'Пт День 5 Нед 1'!AC53+'Чт День 4 Нед 1'!W53+'Ср День 3 Нед 1'!AA53+'Вт День 2 Нед 1'!AA53+'Пн День 1 Нед 1'!AB53</f>
        <v>0</v>
      </c>
      <c r="G53" s="191">
        <f>'Сб День 6 Нед 1'!AG53+'Пт День 5 Нед 1'!AG53+'Чт День 4 Нед 1'!AA53+'Ср День 3 Нед 1'!AE53+'Вт День 2 Нед 1'!AE53+'Пн День 1 Нед 1'!AF53</f>
        <v>0</v>
      </c>
      <c r="H53" s="38">
        <f>'Сб День 6 Нед 1'!AK53+'Пт День 5 Нед 1'!AK53+'Чт День 4 Нед 1'!AE53+'Ср День 3 Нед 1'!AI53+'Вт День 2 Нед 1'!AI53+'Пн День 1 Нед 1'!AJ53</f>
        <v>0</v>
      </c>
      <c r="I53" s="178">
        <f t="shared" si="0"/>
        <v>0</v>
      </c>
    </row>
    <row r="54" spans="1:9" ht="15" customHeight="1" x14ac:dyDescent="0.25">
      <c r="A54" s="15">
        <v>43</v>
      </c>
      <c r="B54" s="264" t="s">
        <v>189</v>
      </c>
      <c r="C54" s="20" t="s">
        <v>12</v>
      </c>
      <c r="D54" s="191">
        <f>'Сб День 6 Нед 1'!N54+'Пт День 5 Нед 1'!O54+'Чт День 4 Нед 1'!K54+'Ср День 3 Нед 1'!N54+'Вт День 2 Нед 1'!N54+'Пн День 1 Нед 1'!O54</f>
        <v>0</v>
      </c>
      <c r="E54" s="191">
        <f>'Сб День 6 Нед 1'!Y54+'Пт День 5 Нед 1'!Z54+'Чт День 4 Нед 1'!T54+'Ср День 3 Нед 1'!X54+'Вт День 2 Нед 1'!X54+'Пн День 1 Нед 1'!Y54</f>
        <v>0</v>
      </c>
      <c r="F54" s="191">
        <f>'Сб День 6 Нед 1'!AC54+'Пт День 5 Нед 1'!AC54+'Чт День 4 Нед 1'!W54+'Ср День 3 Нед 1'!AA54+'Вт День 2 Нед 1'!AA54+'Пн День 1 Нед 1'!AB54</f>
        <v>0</v>
      </c>
      <c r="G54" s="191">
        <f>'Сб День 6 Нед 1'!AG54+'Пт День 5 Нед 1'!AG54+'Чт День 4 Нед 1'!AA54+'Ср День 3 Нед 1'!AE54+'Вт День 2 Нед 1'!AE54+'Пн День 1 Нед 1'!AF54</f>
        <v>0</v>
      </c>
      <c r="H54" s="38">
        <f>'Сб День 6 Нед 1'!AK54+'Пт День 5 Нед 1'!AK54+'Чт День 4 Нед 1'!AE54+'Ср День 3 Нед 1'!AI54+'Вт День 2 Нед 1'!AI54+'Пн День 1 Нед 1'!AJ54</f>
        <v>0</v>
      </c>
      <c r="I54" s="178">
        <f t="shared" si="0"/>
        <v>0</v>
      </c>
    </row>
    <row r="55" spans="1:9" x14ac:dyDescent="0.25">
      <c r="A55" s="15">
        <v>44</v>
      </c>
      <c r="B55" s="263" t="s">
        <v>36</v>
      </c>
      <c r="C55" s="17" t="s">
        <v>12</v>
      </c>
      <c r="D55" s="191">
        <f>'Сб День 6 Нед 1'!N55+'Пт День 5 Нед 1'!O55+'Чт День 4 Нед 1'!K55+'Ср День 3 Нед 1'!N55+'Вт День 2 Нед 1'!N55+'Пн День 1 Нед 1'!O55</f>
        <v>0</v>
      </c>
      <c r="E55" s="191">
        <f>'Сб День 6 Нед 1'!Y55+'Пт День 5 Нед 1'!Z55+'Чт День 4 Нед 1'!T55+'Ср День 3 Нед 1'!X55+'Вт День 2 Нед 1'!X55+'Пн День 1 Нед 1'!Y55</f>
        <v>0</v>
      </c>
      <c r="F55" s="191">
        <f>'Сб День 6 Нед 1'!AC55+'Пт День 5 Нед 1'!AC55+'Чт День 4 Нед 1'!W55+'Ср День 3 Нед 1'!AA55+'Вт День 2 Нед 1'!AA55+'Пн День 1 Нед 1'!AB55</f>
        <v>0</v>
      </c>
      <c r="G55" s="191">
        <f>'Сб День 6 Нед 1'!AG55+'Пт День 5 Нед 1'!AG55+'Чт День 4 Нед 1'!AA55+'Ср День 3 Нед 1'!AE55+'Вт День 2 Нед 1'!AE55+'Пн День 1 Нед 1'!AF55</f>
        <v>0</v>
      </c>
      <c r="H55" s="38">
        <f>'Сб День 6 Нед 1'!AK55+'Пт День 5 Нед 1'!AK55+'Чт День 4 Нед 1'!AE55+'Ср День 3 Нед 1'!AI55+'Вт День 2 Нед 1'!AI55+'Пн День 1 Нед 1'!AJ55</f>
        <v>0</v>
      </c>
      <c r="I55" s="178">
        <f t="shared" si="0"/>
        <v>0</v>
      </c>
    </row>
    <row r="56" spans="1:9" x14ac:dyDescent="0.25">
      <c r="A56" s="15">
        <v>45</v>
      </c>
      <c r="B56" s="263" t="s">
        <v>37</v>
      </c>
      <c r="C56" s="17" t="s">
        <v>12</v>
      </c>
      <c r="D56" s="191">
        <f>'Сб День 6 Нед 1'!N56+'Пт День 5 Нед 1'!O56+'Чт День 4 Нед 1'!K56+'Ср День 3 Нед 1'!N56+'Вт День 2 Нед 1'!N56+'Пн День 1 Нед 1'!O56</f>
        <v>0</v>
      </c>
      <c r="E56" s="191">
        <f>'Сб День 6 Нед 1'!Y56+'Пт День 5 Нед 1'!Z56+'Чт День 4 Нед 1'!T56+'Ср День 3 Нед 1'!X56+'Вт День 2 Нед 1'!X56+'Пн День 1 Нед 1'!Y56</f>
        <v>0</v>
      </c>
      <c r="F56" s="191">
        <f>'Сб День 6 Нед 1'!AC56+'Пт День 5 Нед 1'!AC56+'Чт День 4 Нед 1'!W56+'Ср День 3 Нед 1'!AA56+'Вт День 2 Нед 1'!AA56+'Пн День 1 Нед 1'!AB56</f>
        <v>0</v>
      </c>
      <c r="G56" s="191">
        <f>'Сб День 6 Нед 1'!AG56+'Пт День 5 Нед 1'!AG56+'Чт День 4 Нед 1'!AA56+'Ср День 3 Нед 1'!AE56+'Вт День 2 Нед 1'!AE56+'Пн День 1 Нед 1'!AF56</f>
        <v>0</v>
      </c>
      <c r="H56" s="38">
        <f>'Сб День 6 Нед 1'!AK56+'Пт День 5 Нед 1'!AK56+'Чт День 4 Нед 1'!AE56+'Ср День 3 Нед 1'!AI56+'Вт День 2 Нед 1'!AI56+'Пн День 1 Нед 1'!AJ56</f>
        <v>0</v>
      </c>
      <c r="I56" s="178">
        <f t="shared" si="0"/>
        <v>0</v>
      </c>
    </row>
    <row r="57" spans="1:9" x14ac:dyDescent="0.25">
      <c r="A57" s="15">
        <v>46</v>
      </c>
      <c r="B57" s="263" t="s">
        <v>38</v>
      </c>
      <c r="C57" s="17" t="s">
        <v>12</v>
      </c>
      <c r="D57" s="191">
        <f>'Сб День 6 Нед 1'!N57+'Пт День 5 Нед 1'!O57+'Чт День 4 Нед 1'!K57+'Ср День 3 Нед 1'!N57+'Вт День 2 Нед 1'!N57+'Пн День 1 Нед 1'!O57</f>
        <v>0</v>
      </c>
      <c r="E57" s="191">
        <f>'Сб День 6 Нед 1'!Y57+'Пт День 5 Нед 1'!Z57+'Чт День 4 Нед 1'!T57+'Ср День 3 Нед 1'!X57+'Вт День 2 Нед 1'!X57+'Пн День 1 Нед 1'!Y57</f>
        <v>0</v>
      </c>
      <c r="F57" s="191">
        <f>'Сб День 6 Нед 1'!AC57+'Пт День 5 Нед 1'!AC57+'Чт День 4 Нед 1'!W57+'Ср День 3 Нед 1'!AA57+'Вт День 2 Нед 1'!AA57+'Пн День 1 Нед 1'!AB57</f>
        <v>0</v>
      </c>
      <c r="G57" s="191">
        <f>'Сб День 6 Нед 1'!AG57+'Пт День 5 Нед 1'!AG57+'Чт День 4 Нед 1'!AA57+'Ср День 3 Нед 1'!AE57+'Вт День 2 Нед 1'!AE57+'Пн День 1 Нед 1'!AF57</f>
        <v>0</v>
      </c>
      <c r="H57" s="38">
        <f>'Сб День 6 Нед 1'!AK57+'Пт День 5 Нед 1'!AK57+'Чт День 4 Нед 1'!AE57+'Ср День 3 Нед 1'!AI57+'Вт День 2 Нед 1'!AI57+'Пн День 1 Нед 1'!AJ57</f>
        <v>0</v>
      </c>
      <c r="I57" s="178">
        <f t="shared" si="0"/>
        <v>0</v>
      </c>
    </row>
    <row r="58" spans="1:9" x14ac:dyDescent="0.25">
      <c r="A58" s="15">
        <v>47</v>
      </c>
      <c r="B58" s="263" t="s">
        <v>14</v>
      </c>
      <c r="C58" s="17" t="s">
        <v>12</v>
      </c>
      <c r="D58" s="191">
        <f>'Сб День 6 Нед 1'!N58+'Пт День 5 Нед 1'!O58+'Чт День 4 Нед 1'!K58+'Ср День 3 Нед 1'!N58+'Вт День 2 Нед 1'!N58+'Пн День 1 Нед 1'!O58</f>
        <v>0</v>
      </c>
      <c r="E58" s="191">
        <f>'Сб День 6 Нед 1'!Y58+'Пт День 5 Нед 1'!Z58+'Чт День 4 Нед 1'!T58+'Ср День 3 Нед 1'!X58+'Вт День 2 Нед 1'!X58+'Пн День 1 Нед 1'!Y58</f>
        <v>0</v>
      </c>
      <c r="F58" s="191">
        <f>'Сб День 6 Нед 1'!AC58+'Пт День 5 Нед 1'!AC58+'Чт День 4 Нед 1'!W58+'Ср День 3 Нед 1'!AA58+'Вт День 2 Нед 1'!AA58+'Пн День 1 Нед 1'!AB58</f>
        <v>0</v>
      </c>
      <c r="G58" s="191">
        <f>'Сб День 6 Нед 1'!AG58+'Пт День 5 Нед 1'!AG58+'Чт День 4 Нед 1'!AA58+'Ср День 3 Нед 1'!AE58+'Вт День 2 Нед 1'!AE58+'Пн День 1 Нед 1'!AF58</f>
        <v>0</v>
      </c>
      <c r="H58" s="38">
        <f>'Сб День 6 Нед 1'!AK58+'Пт День 5 Нед 1'!AK58+'Чт День 4 Нед 1'!AE58+'Ср День 3 Нед 1'!AI58+'Вт День 2 Нед 1'!AI58+'Пн День 1 Нед 1'!AJ58</f>
        <v>0</v>
      </c>
      <c r="I58" s="178">
        <f t="shared" si="0"/>
        <v>0</v>
      </c>
    </row>
    <row r="59" spans="1:9" ht="15" customHeight="1" x14ac:dyDescent="0.25">
      <c r="A59" s="15">
        <v>48</v>
      </c>
      <c r="B59" s="268" t="s">
        <v>190</v>
      </c>
      <c r="C59" s="17" t="s">
        <v>12</v>
      </c>
      <c r="D59" s="191">
        <f>'Сб День 6 Нед 1'!N59+'Пт День 5 Нед 1'!O59+'Чт День 4 Нед 1'!K59+'Ср День 3 Нед 1'!N59+'Вт День 2 Нед 1'!N59+'Пн День 1 Нед 1'!O59</f>
        <v>0</v>
      </c>
      <c r="E59" s="191">
        <f>'Сб День 6 Нед 1'!Y59+'Пт День 5 Нед 1'!Z59+'Чт День 4 Нед 1'!T59+'Ср День 3 Нед 1'!X59+'Вт День 2 Нед 1'!X59+'Пн День 1 Нед 1'!Y59</f>
        <v>0</v>
      </c>
      <c r="F59" s="191">
        <f>'Сб День 6 Нед 1'!AC59+'Пт День 5 Нед 1'!AC59+'Чт День 4 Нед 1'!W59+'Ср День 3 Нед 1'!AA59+'Вт День 2 Нед 1'!AA59+'Пн День 1 Нед 1'!AB59</f>
        <v>0</v>
      </c>
      <c r="G59" s="191">
        <f>'Сб День 6 Нед 1'!AG59+'Пт День 5 Нед 1'!AG59+'Чт День 4 Нед 1'!AA59+'Ср День 3 Нед 1'!AE59+'Вт День 2 Нед 1'!AE59+'Пн День 1 Нед 1'!AF59</f>
        <v>0</v>
      </c>
      <c r="H59" s="38">
        <f>'Сб День 6 Нед 1'!AK59+'Пт День 5 Нед 1'!AK59+'Чт День 4 Нед 1'!AE59+'Ср День 3 Нед 1'!AI59+'Вт День 2 Нед 1'!AI59+'Пн День 1 Нед 1'!AJ59</f>
        <v>0</v>
      </c>
      <c r="I59" s="178">
        <f t="shared" si="0"/>
        <v>0</v>
      </c>
    </row>
    <row r="60" spans="1:9" ht="15" customHeight="1" x14ac:dyDescent="0.25">
      <c r="A60" s="15">
        <v>49</v>
      </c>
      <c r="B60" s="268" t="s">
        <v>191</v>
      </c>
      <c r="C60" s="17" t="s">
        <v>12</v>
      </c>
      <c r="D60" s="191">
        <f>'Сб День 6 Нед 1'!N60+'Пт День 5 Нед 1'!O60+'Чт День 4 Нед 1'!K60+'Ср День 3 Нед 1'!N60+'Вт День 2 Нед 1'!N60+'Пн День 1 Нед 1'!O60</f>
        <v>0</v>
      </c>
      <c r="E60" s="191">
        <f>'Сб День 6 Нед 1'!Y60+'Пт День 5 Нед 1'!Z60+'Чт День 4 Нед 1'!T60+'Ср День 3 Нед 1'!X60+'Вт День 2 Нед 1'!X60+'Пн День 1 Нед 1'!Y60</f>
        <v>0</v>
      </c>
      <c r="F60" s="191">
        <f>'Сб День 6 Нед 1'!AC60+'Пт День 5 Нед 1'!AC60+'Чт День 4 Нед 1'!W60+'Ср День 3 Нед 1'!AA60+'Вт День 2 Нед 1'!AA60+'Пн День 1 Нед 1'!AB60</f>
        <v>0</v>
      </c>
      <c r="G60" s="191">
        <f>'Сб День 6 Нед 1'!AG60+'Пт День 5 Нед 1'!AG60+'Чт День 4 Нед 1'!AA60+'Ср День 3 Нед 1'!AE60+'Вт День 2 Нед 1'!AE60+'Пн День 1 Нед 1'!AF60</f>
        <v>0</v>
      </c>
      <c r="H60" s="38">
        <f>'Сб День 6 Нед 1'!AK60+'Пт День 5 Нед 1'!AK60+'Чт День 4 Нед 1'!AE60+'Ср День 3 Нед 1'!AI60+'Вт День 2 Нед 1'!AI60+'Пн День 1 Нед 1'!AJ60</f>
        <v>0</v>
      </c>
      <c r="I60" s="178">
        <f t="shared" si="0"/>
        <v>0</v>
      </c>
    </row>
    <row r="61" spans="1:9" x14ac:dyDescent="0.25">
      <c r="A61" s="6"/>
      <c r="B61" s="295" t="s">
        <v>51</v>
      </c>
      <c r="C61" s="7"/>
      <c r="D61" s="191"/>
      <c r="E61" s="191"/>
      <c r="F61" s="191"/>
      <c r="G61" s="191"/>
      <c r="H61" s="38"/>
      <c r="I61" s="178"/>
    </row>
    <row r="62" spans="1:9" ht="15" customHeight="1" x14ac:dyDescent="0.25">
      <c r="A62" s="67">
        <v>50</v>
      </c>
      <c r="B62" s="264" t="s">
        <v>52</v>
      </c>
      <c r="C62" s="20" t="s">
        <v>12</v>
      </c>
      <c r="D62" s="191">
        <f>'Сб День 6 Нед 1'!N62+'Пт День 5 Нед 1'!O62+'Чт День 4 Нед 1'!K62+'Ср День 3 Нед 1'!N62+'Вт День 2 Нед 1'!N62+'Пн День 1 Нед 1'!O62</f>
        <v>0</v>
      </c>
      <c r="E62" s="191">
        <f>'Сб День 6 Нед 1'!Y62+'Пт День 5 Нед 1'!Z62+'Чт День 4 Нед 1'!T62+'Ср День 3 Нед 1'!X62+'Вт День 2 Нед 1'!X62+'Пн День 1 Нед 1'!Y62</f>
        <v>0</v>
      </c>
      <c r="F62" s="191">
        <f>'Сб День 6 Нед 1'!AC62+'Пт День 5 Нед 1'!AC62+'Чт День 4 Нед 1'!W62+'Ср День 3 Нед 1'!AA62+'Вт День 2 Нед 1'!AA62+'Пн День 1 Нед 1'!AB62</f>
        <v>0</v>
      </c>
      <c r="G62" s="191">
        <f>'Сб День 6 Нед 1'!AG62+'Пт День 5 Нед 1'!AG62+'Чт День 4 Нед 1'!AA62+'Ср День 3 Нед 1'!AE62+'Вт День 2 Нед 1'!AE62+'Пн День 1 Нед 1'!AF62</f>
        <v>0</v>
      </c>
      <c r="H62" s="38">
        <f>'Сб День 6 Нед 1'!AK62+'Пт День 5 Нед 1'!AK62+'Чт День 4 Нед 1'!AE62+'Ср День 3 Нед 1'!AI62+'Вт День 2 Нед 1'!AI62+'Пн День 1 Нед 1'!AJ62</f>
        <v>0</v>
      </c>
      <c r="I62" s="178">
        <f t="shared" si="0"/>
        <v>0</v>
      </c>
    </row>
    <row r="63" spans="1:9" ht="15" customHeight="1" x14ac:dyDescent="0.25">
      <c r="A63" s="67">
        <v>51</v>
      </c>
      <c r="B63" s="264" t="s">
        <v>192</v>
      </c>
      <c r="C63" s="20" t="s">
        <v>12</v>
      </c>
      <c r="D63" s="191">
        <f>'Сб День 6 Нед 1'!N63+'Пт День 5 Нед 1'!O63+'Чт День 4 Нед 1'!K63+'Ср День 3 Нед 1'!N63+'Вт День 2 Нед 1'!N63+'Пн День 1 Нед 1'!O63</f>
        <v>0</v>
      </c>
      <c r="E63" s="191">
        <f>'Сб День 6 Нед 1'!Y63+'Пт День 5 Нед 1'!Z63+'Чт День 4 Нед 1'!T63+'Ср День 3 Нед 1'!X63+'Вт День 2 Нед 1'!X63+'Пн День 1 Нед 1'!Y63</f>
        <v>0</v>
      </c>
      <c r="F63" s="191">
        <f>'Сб День 6 Нед 1'!AC63+'Пт День 5 Нед 1'!AC63+'Чт День 4 Нед 1'!W63+'Ср День 3 Нед 1'!AA63+'Вт День 2 Нед 1'!AA63+'Пн День 1 Нед 1'!AB63</f>
        <v>0</v>
      </c>
      <c r="G63" s="191">
        <f>'Сб День 6 Нед 1'!AG63+'Пт День 5 Нед 1'!AG63+'Чт День 4 Нед 1'!AA63+'Ср День 3 Нед 1'!AE63+'Вт День 2 Нед 1'!AE63+'Пн День 1 Нед 1'!AF63</f>
        <v>0</v>
      </c>
      <c r="H63" s="38">
        <f>'Сб День 6 Нед 1'!AK63+'Пт День 5 Нед 1'!AK63+'Чт День 4 Нед 1'!AE63+'Ср День 3 Нед 1'!AI63+'Вт День 2 Нед 1'!AI63+'Пн День 1 Нед 1'!AJ63</f>
        <v>0</v>
      </c>
      <c r="I63" s="178">
        <f t="shared" si="0"/>
        <v>0</v>
      </c>
    </row>
    <row r="64" spans="1:9" ht="15" customHeight="1" x14ac:dyDescent="0.25">
      <c r="A64" s="67">
        <v>52</v>
      </c>
      <c r="B64" s="264" t="s">
        <v>102</v>
      </c>
      <c r="C64" s="20" t="s">
        <v>12</v>
      </c>
      <c r="D64" s="191">
        <f>'Сб День 6 Нед 1'!N64+'Пт День 5 Нед 1'!O64+'Чт День 4 Нед 1'!K64+'Ср День 3 Нед 1'!N64+'Вт День 2 Нед 1'!N64+'Пн День 1 Нед 1'!O64</f>
        <v>0</v>
      </c>
      <c r="E64" s="191">
        <f>'Сб День 6 Нед 1'!Y64+'Пт День 5 Нед 1'!Z64+'Чт День 4 Нед 1'!T64+'Ср День 3 Нед 1'!X64+'Вт День 2 Нед 1'!X64+'Пн День 1 Нед 1'!Y64</f>
        <v>0</v>
      </c>
      <c r="F64" s="191">
        <f>'Сб День 6 Нед 1'!AC64+'Пт День 5 Нед 1'!AC64+'Чт День 4 Нед 1'!W64+'Ср День 3 Нед 1'!AA64+'Вт День 2 Нед 1'!AA64+'Пн День 1 Нед 1'!AB64</f>
        <v>0</v>
      </c>
      <c r="G64" s="191">
        <f>'Сб День 6 Нед 1'!AG64+'Пт День 5 Нед 1'!AG64+'Чт День 4 Нед 1'!AA64+'Ср День 3 Нед 1'!AE64+'Вт День 2 Нед 1'!AE64+'Пн День 1 Нед 1'!AF64</f>
        <v>0</v>
      </c>
      <c r="H64" s="38">
        <f>'Сб День 6 Нед 1'!AK64+'Пт День 5 Нед 1'!AK64+'Чт День 4 Нед 1'!AE64+'Ср День 3 Нед 1'!AI64+'Вт День 2 Нед 1'!AI64+'Пн День 1 Нед 1'!AJ64</f>
        <v>0</v>
      </c>
      <c r="I64" s="178">
        <f t="shared" si="0"/>
        <v>0</v>
      </c>
    </row>
    <row r="65" spans="1:9" ht="15" customHeight="1" x14ac:dyDescent="0.25">
      <c r="A65" s="67">
        <v>53</v>
      </c>
      <c r="B65" s="264" t="s">
        <v>219</v>
      </c>
      <c r="C65" s="20" t="s">
        <v>12</v>
      </c>
      <c r="D65" s="191">
        <f>'Сб День 6 Нед 1'!N65+'Пт День 5 Нед 1'!O65+'Чт День 4 Нед 1'!K65+'Ср День 3 Нед 1'!N65+'Вт День 2 Нед 1'!N65+'Пн День 1 Нед 1'!O65</f>
        <v>0</v>
      </c>
      <c r="E65" s="191">
        <f>'Сб День 6 Нед 1'!Y65+'Пт День 5 Нед 1'!Z65+'Чт День 4 Нед 1'!T65+'Ср День 3 Нед 1'!X65+'Вт День 2 Нед 1'!X65+'Пн День 1 Нед 1'!Y65</f>
        <v>0</v>
      </c>
      <c r="F65" s="191">
        <f>'Сб День 6 Нед 1'!AC65+'Пт День 5 Нед 1'!AC65+'Чт День 4 Нед 1'!W65+'Ср День 3 Нед 1'!AA65+'Вт День 2 Нед 1'!AA65+'Пн День 1 Нед 1'!AB65</f>
        <v>0</v>
      </c>
      <c r="G65" s="191">
        <f>'Сб День 6 Нед 1'!AG65+'Пт День 5 Нед 1'!AG65+'Чт День 4 Нед 1'!AA65+'Ср День 3 Нед 1'!AE65+'Вт День 2 Нед 1'!AE65+'Пн День 1 Нед 1'!AF65</f>
        <v>0</v>
      </c>
      <c r="H65" s="38">
        <f>'Сб День 6 Нед 1'!AK65+'Пт День 5 Нед 1'!AK65+'Чт День 4 Нед 1'!AE65+'Ср День 3 Нед 1'!AI65+'Вт День 2 Нед 1'!AI65+'Пн День 1 Нед 1'!AJ65</f>
        <v>0</v>
      </c>
      <c r="I65" s="178">
        <f t="shared" si="0"/>
        <v>0</v>
      </c>
    </row>
    <row r="66" spans="1:9" ht="15" customHeight="1" x14ac:dyDescent="0.25">
      <c r="A66" s="67">
        <v>54</v>
      </c>
      <c r="B66" s="263" t="s">
        <v>92</v>
      </c>
      <c r="C66" s="25" t="s">
        <v>12</v>
      </c>
      <c r="D66" s="191">
        <f>'Сб День 6 Нед 1'!N66+'Пт День 5 Нед 1'!O66+'Чт День 4 Нед 1'!K66+'Ср День 3 Нед 1'!N66+'Вт День 2 Нед 1'!N66+'Пн День 1 Нед 1'!O66</f>
        <v>0</v>
      </c>
      <c r="E66" s="191">
        <f>'Сб День 6 Нед 1'!Y66+'Пт День 5 Нед 1'!Z66+'Чт День 4 Нед 1'!T66+'Ср День 3 Нед 1'!X66+'Вт День 2 Нед 1'!X66+'Пн День 1 Нед 1'!Y66</f>
        <v>0</v>
      </c>
      <c r="F66" s="191">
        <f>'Сб День 6 Нед 1'!AC66+'Пт День 5 Нед 1'!AC66+'Чт День 4 Нед 1'!W66+'Ср День 3 Нед 1'!AA66+'Вт День 2 Нед 1'!AA66+'Пн День 1 Нед 1'!AB66</f>
        <v>0</v>
      </c>
      <c r="G66" s="191">
        <f>'Сб День 6 Нед 1'!AG66+'Пт День 5 Нед 1'!AG66+'Чт День 4 Нед 1'!AA66+'Ср День 3 Нед 1'!AE66+'Вт День 2 Нед 1'!AE66+'Пн День 1 Нед 1'!AF66</f>
        <v>0</v>
      </c>
      <c r="H66" s="38">
        <f>'Сб День 6 Нед 1'!AK66+'Пт День 5 Нед 1'!AK66+'Чт День 4 Нед 1'!AE66+'Ср День 3 Нед 1'!AI66+'Вт День 2 Нед 1'!AI66+'Пн День 1 Нед 1'!AJ66</f>
        <v>0</v>
      </c>
      <c r="I66" s="178">
        <f t="shared" si="0"/>
        <v>0</v>
      </c>
    </row>
    <row r="67" spans="1:9" x14ac:dyDescent="0.25">
      <c r="A67" s="67">
        <v>55</v>
      </c>
      <c r="B67" s="50" t="s">
        <v>123</v>
      </c>
      <c r="C67" s="55" t="s">
        <v>12</v>
      </c>
      <c r="D67" s="191">
        <f>'Сб День 6 Нед 1'!N67+'Пт День 5 Нед 1'!O67+'Чт День 4 Нед 1'!K67+'Ср День 3 Нед 1'!N67+'Вт День 2 Нед 1'!N67+'Пн День 1 Нед 1'!O67</f>
        <v>0</v>
      </c>
      <c r="E67" s="191">
        <f>'Сб День 6 Нед 1'!Y67+'Пт День 5 Нед 1'!Z67+'Чт День 4 Нед 1'!T67+'Ср День 3 Нед 1'!X67+'Вт День 2 Нед 1'!X67+'Пн День 1 Нед 1'!Y67</f>
        <v>0</v>
      </c>
      <c r="F67" s="191">
        <f>'Сб День 6 Нед 1'!AC67+'Пт День 5 Нед 1'!AC67+'Чт День 4 Нед 1'!W67+'Ср День 3 Нед 1'!AA67+'Вт День 2 Нед 1'!AA67+'Пн День 1 Нед 1'!AB67</f>
        <v>0</v>
      </c>
      <c r="G67" s="191">
        <f>'Сб День 6 Нед 1'!AG67+'Пт День 5 Нед 1'!AG67+'Чт День 4 Нед 1'!AA67+'Ср День 3 Нед 1'!AE67+'Вт День 2 Нед 1'!AE67+'Пн День 1 Нед 1'!AF67</f>
        <v>0</v>
      </c>
      <c r="H67" s="38">
        <f>'Сб День 6 Нед 1'!AK67+'Пт День 5 Нед 1'!AK67+'Чт День 4 Нед 1'!AE67+'Ср День 3 Нед 1'!AI67+'Вт День 2 Нед 1'!AI67+'Пн День 1 Нед 1'!AJ67</f>
        <v>0</v>
      </c>
      <c r="I67" s="178">
        <f t="shared" si="0"/>
        <v>0</v>
      </c>
    </row>
    <row r="68" spans="1:9" ht="15" customHeight="1" x14ac:dyDescent="0.25">
      <c r="A68" s="67">
        <v>56</v>
      </c>
      <c r="B68" s="264" t="s">
        <v>53</v>
      </c>
      <c r="C68" s="20" t="s">
        <v>12</v>
      </c>
      <c r="D68" s="191">
        <f>'Сб День 6 Нед 1'!N68+'Пт День 5 Нед 1'!O68+'Чт День 4 Нед 1'!K68+'Ср День 3 Нед 1'!N68+'Вт День 2 Нед 1'!N68+'Пн День 1 Нед 1'!O68</f>
        <v>0</v>
      </c>
      <c r="E68" s="191">
        <f>'Сб День 6 Нед 1'!Y68+'Пт День 5 Нед 1'!Z68+'Чт День 4 Нед 1'!T68+'Ср День 3 Нед 1'!X68+'Вт День 2 Нед 1'!X68+'Пн День 1 Нед 1'!Y68</f>
        <v>0</v>
      </c>
      <c r="F68" s="191">
        <f>'Сб День 6 Нед 1'!AC68+'Пт День 5 Нед 1'!AC68+'Чт День 4 Нед 1'!W68+'Ср День 3 Нед 1'!AA68+'Вт День 2 Нед 1'!AA68+'Пн День 1 Нед 1'!AB68</f>
        <v>0</v>
      </c>
      <c r="G68" s="191">
        <f>'Сб День 6 Нед 1'!AG68+'Пт День 5 Нед 1'!AG68+'Чт День 4 Нед 1'!AA68+'Ср День 3 Нед 1'!AE68+'Вт День 2 Нед 1'!AE68+'Пн День 1 Нед 1'!AF68</f>
        <v>0</v>
      </c>
      <c r="H68" s="38">
        <f>'Сб День 6 Нед 1'!AK68+'Пт День 5 Нед 1'!AK68+'Чт День 4 Нед 1'!AE68+'Ср День 3 Нед 1'!AI68+'Вт День 2 Нед 1'!AI68+'Пн День 1 Нед 1'!AJ68</f>
        <v>0</v>
      </c>
      <c r="I68" s="178">
        <f t="shared" si="0"/>
        <v>0</v>
      </c>
    </row>
    <row r="69" spans="1:9" ht="15" customHeight="1" x14ac:dyDescent="0.25">
      <c r="A69" s="67">
        <v>57</v>
      </c>
      <c r="B69" s="263" t="s">
        <v>54</v>
      </c>
      <c r="C69" s="17" t="s">
        <v>12</v>
      </c>
      <c r="D69" s="191">
        <f>'Сб День 6 Нед 1'!N69+'Пт День 5 Нед 1'!O69+'Чт День 4 Нед 1'!K69+'Ср День 3 Нед 1'!N69+'Вт День 2 Нед 1'!N69+'Пн День 1 Нед 1'!O69</f>
        <v>0</v>
      </c>
      <c r="E69" s="191">
        <f>'Сб День 6 Нед 1'!Y69+'Пт День 5 Нед 1'!Z69+'Чт День 4 Нед 1'!T69+'Ср День 3 Нед 1'!X69+'Вт День 2 Нед 1'!X69+'Пн День 1 Нед 1'!Y69</f>
        <v>0</v>
      </c>
      <c r="F69" s="191">
        <f>'Сб День 6 Нед 1'!AC69+'Пт День 5 Нед 1'!AC69+'Чт День 4 Нед 1'!W69+'Ср День 3 Нед 1'!AA69+'Вт День 2 Нед 1'!AA69+'Пн День 1 Нед 1'!AB69</f>
        <v>0</v>
      </c>
      <c r="G69" s="191">
        <f>'Сб День 6 Нед 1'!AG69+'Пт День 5 Нед 1'!AG69+'Чт День 4 Нед 1'!AA69+'Ср День 3 Нед 1'!AE69+'Вт День 2 Нед 1'!AE69+'Пн День 1 Нед 1'!AF69</f>
        <v>0</v>
      </c>
      <c r="H69" s="38">
        <f>'Сб День 6 Нед 1'!AK69+'Пт День 5 Нед 1'!AK69+'Чт День 4 Нед 1'!AE69+'Ср День 3 Нед 1'!AI69+'Вт День 2 Нед 1'!AI69+'Пн День 1 Нед 1'!AJ69</f>
        <v>0</v>
      </c>
      <c r="I69" s="178">
        <f t="shared" si="0"/>
        <v>0</v>
      </c>
    </row>
    <row r="70" spans="1:9" ht="15" customHeight="1" x14ac:dyDescent="0.25">
      <c r="A70" s="67">
        <v>58</v>
      </c>
      <c r="B70" s="263" t="s">
        <v>55</v>
      </c>
      <c r="C70" s="17" t="s">
        <v>12</v>
      </c>
      <c r="D70" s="191">
        <f>'Сб День 6 Нед 1'!N70+'Пт День 5 Нед 1'!O70+'Чт День 4 Нед 1'!K70+'Ср День 3 Нед 1'!N70+'Вт День 2 Нед 1'!N70+'Пн День 1 Нед 1'!O70</f>
        <v>0</v>
      </c>
      <c r="E70" s="191">
        <f>'Сб День 6 Нед 1'!Y70+'Пт День 5 Нед 1'!Z70+'Чт День 4 Нед 1'!T70+'Ср День 3 Нед 1'!X70+'Вт День 2 Нед 1'!X70+'Пн День 1 Нед 1'!Y70</f>
        <v>0</v>
      </c>
      <c r="F70" s="191">
        <f>'Сб День 6 Нед 1'!AC70+'Пт День 5 Нед 1'!AC70+'Чт День 4 Нед 1'!W70+'Ср День 3 Нед 1'!AA70+'Вт День 2 Нед 1'!AA70+'Пн День 1 Нед 1'!AB70</f>
        <v>0</v>
      </c>
      <c r="G70" s="191">
        <f>'Сб День 6 Нед 1'!AG70+'Пт День 5 Нед 1'!AG70+'Чт День 4 Нед 1'!AA70+'Ср День 3 Нед 1'!AE70+'Вт День 2 Нед 1'!AE70+'Пн День 1 Нед 1'!AF70</f>
        <v>0</v>
      </c>
      <c r="H70" s="38">
        <f>'Сб День 6 Нед 1'!AK70+'Пт День 5 Нед 1'!AK70+'Чт День 4 Нед 1'!AE70+'Ср День 3 Нед 1'!AI70+'Вт День 2 Нед 1'!AI70+'Пн День 1 Нед 1'!AJ70</f>
        <v>0</v>
      </c>
      <c r="I70" s="178">
        <f t="shared" si="0"/>
        <v>0</v>
      </c>
    </row>
    <row r="71" spans="1:9" x14ac:dyDescent="0.25">
      <c r="A71" s="67">
        <v>59</v>
      </c>
      <c r="B71" s="263" t="s">
        <v>56</v>
      </c>
      <c r="C71" s="17" t="s">
        <v>12</v>
      </c>
      <c r="D71" s="191">
        <f>'Сб День 6 Нед 1'!N71+'Пт День 5 Нед 1'!O71+'Чт День 4 Нед 1'!K71+'Ср День 3 Нед 1'!N71+'Вт День 2 Нед 1'!N71+'Пн День 1 Нед 1'!O71</f>
        <v>0</v>
      </c>
      <c r="E71" s="191">
        <f>'Сб День 6 Нед 1'!Y71+'Пт День 5 Нед 1'!Z71+'Чт День 4 Нед 1'!T71+'Ср День 3 Нед 1'!X71+'Вт День 2 Нед 1'!X71+'Пн День 1 Нед 1'!Y71</f>
        <v>0</v>
      </c>
      <c r="F71" s="191">
        <f>'Сб День 6 Нед 1'!AC71+'Пт День 5 Нед 1'!AC71+'Чт День 4 Нед 1'!W71+'Ср День 3 Нед 1'!AA71+'Вт День 2 Нед 1'!AA71+'Пн День 1 Нед 1'!AB71</f>
        <v>0</v>
      </c>
      <c r="G71" s="191">
        <f>'Сб День 6 Нед 1'!AG71+'Пт День 5 Нед 1'!AG71+'Чт День 4 Нед 1'!AA71+'Ср День 3 Нед 1'!AE71+'Вт День 2 Нед 1'!AE71+'Пн День 1 Нед 1'!AF71</f>
        <v>0</v>
      </c>
      <c r="H71" s="38">
        <f>'Сб День 6 Нед 1'!AK71+'Пт День 5 Нед 1'!AK71+'Чт День 4 Нед 1'!AE71+'Ср День 3 Нед 1'!AI71+'Вт День 2 Нед 1'!AI71+'Пн День 1 Нед 1'!AJ71</f>
        <v>0</v>
      </c>
      <c r="I71" s="178">
        <f t="shared" si="0"/>
        <v>0</v>
      </c>
    </row>
    <row r="72" spans="1:9" ht="15" customHeight="1" x14ac:dyDescent="0.25">
      <c r="A72" s="67">
        <v>60</v>
      </c>
      <c r="B72" s="50" t="s">
        <v>109</v>
      </c>
      <c r="C72" s="55" t="s">
        <v>12</v>
      </c>
      <c r="D72" s="191">
        <f>'Сб День 6 Нед 1'!N72+'Пт День 5 Нед 1'!O72+'Чт День 4 Нед 1'!K72+'Ср День 3 Нед 1'!N72+'Вт День 2 Нед 1'!N72+'Пн День 1 Нед 1'!O72</f>
        <v>0</v>
      </c>
      <c r="E72" s="191">
        <f>'Сб День 6 Нед 1'!Y72+'Пт День 5 Нед 1'!Z72+'Чт День 4 Нед 1'!T72+'Ср День 3 Нед 1'!X72+'Вт День 2 Нед 1'!X72+'Пн День 1 Нед 1'!Y72</f>
        <v>0</v>
      </c>
      <c r="F72" s="191">
        <f>'Сб День 6 Нед 1'!AC72+'Пт День 5 Нед 1'!AC72+'Чт День 4 Нед 1'!W72+'Ср День 3 Нед 1'!AA72+'Вт День 2 Нед 1'!AA72+'Пн День 1 Нед 1'!AB72</f>
        <v>0</v>
      </c>
      <c r="G72" s="191">
        <f>'Сб День 6 Нед 1'!AG72+'Пт День 5 Нед 1'!AG72+'Чт День 4 Нед 1'!AA72+'Ср День 3 Нед 1'!AE72+'Вт День 2 Нед 1'!AE72+'Пн День 1 Нед 1'!AF72</f>
        <v>0</v>
      </c>
      <c r="H72" s="38">
        <f>'Сб День 6 Нед 1'!AK72+'Пт День 5 Нед 1'!AK72+'Чт День 4 Нед 1'!AE72+'Ср День 3 Нед 1'!AI72+'Вт День 2 Нед 1'!AI72+'Пн День 1 Нед 1'!AJ72</f>
        <v>0</v>
      </c>
      <c r="I72" s="178">
        <f t="shared" ref="I72:I135" si="1">D72+E72+F72+G72+H72</f>
        <v>0</v>
      </c>
    </row>
    <row r="73" spans="1:9" x14ac:dyDescent="0.25">
      <c r="A73" s="15"/>
      <c r="B73" s="325" t="s">
        <v>197</v>
      </c>
      <c r="C73" s="7"/>
      <c r="D73" s="191"/>
      <c r="E73" s="191"/>
      <c r="F73" s="191"/>
      <c r="G73" s="191"/>
      <c r="H73" s="38"/>
      <c r="I73" s="178"/>
    </row>
    <row r="74" spans="1:9" x14ac:dyDescent="0.25">
      <c r="A74" s="15">
        <v>61</v>
      </c>
      <c r="B74" s="263" t="s">
        <v>57</v>
      </c>
      <c r="C74" s="17" t="s">
        <v>12</v>
      </c>
      <c r="D74" s="191">
        <f>'Сб День 6 Нед 1'!N74+'Пт День 5 Нед 1'!O74+'Чт День 4 Нед 1'!K74+'Ср День 3 Нед 1'!N74+'Вт День 2 Нед 1'!N74+'Пн День 1 Нед 1'!O74</f>
        <v>0</v>
      </c>
      <c r="E74" s="191">
        <f>'Сб День 6 Нед 1'!Y74+'Пт День 5 Нед 1'!Z74+'Чт День 4 Нед 1'!T74+'Ср День 3 Нед 1'!X74+'Вт День 2 Нед 1'!X74+'Пн День 1 Нед 1'!Y74</f>
        <v>0</v>
      </c>
      <c r="F74" s="191">
        <f>'Сб День 6 Нед 1'!AC74+'Пт День 5 Нед 1'!AC74+'Чт День 4 Нед 1'!W74+'Ср День 3 Нед 1'!AA74+'Вт День 2 Нед 1'!AA74+'Пн День 1 Нед 1'!AB74</f>
        <v>0</v>
      </c>
      <c r="G74" s="191">
        <f>'Сб День 6 Нед 1'!AG74+'Пт День 5 Нед 1'!AG74+'Чт День 4 Нед 1'!AA74+'Ср День 3 Нед 1'!AE74+'Вт День 2 Нед 1'!AE74+'Пн День 1 Нед 1'!AF74</f>
        <v>0</v>
      </c>
      <c r="H74" s="38">
        <f>'Сб День 6 Нед 1'!AK74+'Пт День 5 Нед 1'!AK74+'Чт День 4 Нед 1'!AE74+'Ср День 3 Нед 1'!AI74+'Вт День 2 Нед 1'!AI74+'Пн День 1 Нед 1'!AJ74</f>
        <v>0</v>
      </c>
      <c r="I74" s="178">
        <f t="shared" si="1"/>
        <v>0</v>
      </c>
    </row>
    <row r="75" spans="1:9" x14ac:dyDescent="0.25">
      <c r="A75" s="15">
        <v>62</v>
      </c>
      <c r="B75" s="263" t="s">
        <v>58</v>
      </c>
      <c r="C75" s="17" t="s">
        <v>12</v>
      </c>
      <c r="D75" s="191">
        <f>'Сб День 6 Нед 1'!N75+'Пт День 5 Нед 1'!O75+'Чт День 4 Нед 1'!K75+'Ср День 3 Нед 1'!N75+'Вт День 2 Нед 1'!N75+'Пн День 1 Нед 1'!O75</f>
        <v>0</v>
      </c>
      <c r="E75" s="191">
        <f>'Сб День 6 Нед 1'!Y75+'Пт День 5 Нед 1'!Z75+'Чт День 4 Нед 1'!T75+'Ср День 3 Нед 1'!X75+'Вт День 2 Нед 1'!X75+'Пн День 1 Нед 1'!Y75</f>
        <v>0</v>
      </c>
      <c r="F75" s="191">
        <f>'Сб День 6 Нед 1'!AC75+'Пт День 5 Нед 1'!AC75+'Чт День 4 Нед 1'!W75+'Ср День 3 Нед 1'!AA75+'Вт День 2 Нед 1'!AA75+'Пн День 1 Нед 1'!AB75</f>
        <v>0</v>
      </c>
      <c r="G75" s="191">
        <f>'Сб День 6 Нед 1'!AG75+'Пт День 5 Нед 1'!AG75+'Чт День 4 Нед 1'!AA75+'Ср День 3 Нед 1'!AE75+'Вт День 2 Нед 1'!AE75+'Пн День 1 Нед 1'!AF75</f>
        <v>0</v>
      </c>
      <c r="H75" s="38">
        <f>'Сб День 6 Нед 1'!AK75+'Пт День 5 Нед 1'!AK75+'Чт День 4 Нед 1'!AE75+'Ср День 3 Нед 1'!AI75+'Вт День 2 Нед 1'!AI75+'Пн День 1 Нед 1'!AJ75</f>
        <v>0</v>
      </c>
      <c r="I75" s="178">
        <f t="shared" si="1"/>
        <v>0</v>
      </c>
    </row>
    <row r="76" spans="1:9" x14ac:dyDescent="0.25">
      <c r="A76" s="15">
        <v>63</v>
      </c>
      <c r="B76" s="263" t="s">
        <v>59</v>
      </c>
      <c r="C76" s="17" t="s">
        <v>12</v>
      </c>
      <c r="D76" s="191">
        <f>'Сб День 6 Нед 1'!N76+'Пт День 5 Нед 1'!O76+'Чт День 4 Нед 1'!K76+'Ср День 3 Нед 1'!N76+'Вт День 2 Нед 1'!N76+'Пн День 1 Нед 1'!O76</f>
        <v>0</v>
      </c>
      <c r="E76" s="191">
        <f>'Сб День 6 Нед 1'!Y76+'Пт День 5 Нед 1'!Z76+'Чт День 4 Нед 1'!T76+'Ср День 3 Нед 1'!X76+'Вт День 2 Нед 1'!X76+'Пн День 1 Нед 1'!Y76</f>
        <v>0</v>
      </c>
      <c r="F76" s="191">
        <f>'Сб День 6 Нед 1'!AC76+'Пт День 5 Нед 1'!AC76+'Чт День 4 Нед 1'!W76+'Ср День 3 Нед 1'!AA76+'Вт День 2 Нед 1'!AA76+'Пн День 1 Нед 1'!AB76</f>
        <v>0</v>
      </c>
      <c r="G76" s="191">
        <f>'Сб День 6 Нед 1'!AG76+'Пт День 5 Нед 1'!AG76+'Чт День 4 Нед 1'!AA76+'Ср День 3 Нед 1'!AE76+'Вт День 2 Нед 1'!AE76+'Пн День 1 Нед 1'!AF76</f>
        <v>0</v>
      </c>
      <c r="H76" s="38">
        <f>'Сб День 6 Нед 1'!AK76+'Пт День 5 Нед 1'!AK76+'Чт День 4 Нед 1'!AE76+'Ср День 3 Нед 1'!AI76+'Вт День 2 Нед 1'!AI76+'Пн День 1 Нед 1'!AJ76</f>
        <v>0</v>
      </c>
      <c r="I76" s="178">
        <f t="shared" si="1"/>
        <v>0</v>
      </c>
    </row>
    <row r="77" spans="1:9" x14ac:dyDescent="0.25">
      <c r="A77" s="15">
        <v>64</v>
      </c>
      <c r="B77" s="263" t="s">
        <v>60</v>
      </c>
      <c r="C77" s="17" t="s">
        <v>12</v>
      </c>
      <c r="D77" s="191">
        <f>'Сб День 6 Нед 1'!N77+'Пт День 5 Нед 1'!O77+'Чт День 4 Нед 1'!K77+'Ср День 3 Нед 1'!N77+'Вт День 2 Нед 1'!N77+'Пн День 1 Нед 1'!O77</f>
        <v>0</v>
      </c>
      <c r="E77" s="191">
        <f>'Сб День 6 Нед 1'!Y77+'Пт День 5 Нед 1'!Z77+'Чт День 4 Нед 1'!T77+'Ср День 3 Нед 1'!X77+'Вт День 2 Нед 1'!X77+'Пн День 1 Нед 1'!Y77</f>
        <v>0</v>
      </c>
      <c r="F77" s="191">
        <f>'Сб День 6 Нед 1'!AC77+'Пт День 5 Нед 1'!AC77+'Чт День 4 Нед 1'!W77+'Ср День 3 Нед 1'!AA77+'Вт День 2 Нед 1'!AA77+'Пн День 1 Нед 1'!AB77</f>
        <v>0</v>
      </c>
      <c r="G77" s="191">
        <f>'Сб День 6 Нед 1'!AG77+'Пт День 5 Нед 1'!AG77+'Чт День 4 Нед 1'!AA77+'Ср День 3 Нед 1'!AE77+'Вт День 2 Нед 1'!AE77+'Пн День 1 Нед 1'!AF77</f>
        <v>0</v>
      </c>
      <c r="H77" s="38">
        <f>'Сб День 6 Нед 1'!AK77+'Пт День 5 Нед 1'!AK77+'Чт День 4 Нед 1'!AE77+'Ср День 3 Нед 1'!AI77+'Вт День 2 Нед 1'!AI77+'Пн День 1 Нед 1'!AJ77</f>
        <v>0</v>
      </c>
      <c r="I77" s="178">
        <f t="shared" si="1"/>
        <v>0</v>
      </c>
    </row>
    <row r="78" spans="1:9" ht="15" customHeight="1" x14ac:dyDescent="0.25">
      <c r="A78" s="15">
        <v>65</v>
      </c>
      <c r="B78" s="263" t="s">
        <v>194</v>
      </c>
      <c r="C78" s="17" t="s">
        <v>12</v>
      </c>
      <c r="D78" s="191">
        <f>'Сб День 6 Нед 1'!N78+'Пт День 5 Нед 1'!O78+'Чт День 4 Нед 1'!K78+'Ср День 3 Нед 1'!N78+'Вт День 2 Нед 1'!N78+'Пн День 1 Нед 1'!O78</f>
        <v>0</v>
      </c>
      <c r="E78" s="191">
        <f>'Сб День 6 Нед 1'!Y78+'Пт День 5 Нед 1'!Z78+'Чт День 4 Нед 1'!T78+'Ср День 3 Нед 1'!X78+'Вт День 2 Нед 1'!X78+'Пн День 1 Нед 1'!Y78</f>
        <v>0</v>
      </c>
      <c r="F78" s="191">
        <f>'Сб День 6 Нед 1'!AC78+'Пт День 5 Нед 1'!AC78+'Чт День 4 Нед 1'!W78+'Ср День 3 Нед 1'!AA78+'Вт День 2 Нед 1'!AA78+'Пн День 1 Нед 1'!AB78</f>
        <v>0</v>
      </c>
      <c r="G78" s="191">
        <f>'Сб День 6 Нед 1'!AG78+'Пт День 5 Нед 1'!AG78+'Чт День 4 Нед 1'!AA78+'Ср День 3 Нед 1'!AE78+'Вт День 2 Нед 1'!AE78+'Пн День 1 Нед 1'!AF78</f>
        <v>0</v>
      </c>
      <c r="H78" s="38">
        <f>'Сб День 6 Нед 1'!AK78+'Пт День 5 Нед 1'!AK78+'Чт День 4 Нед 1'!AE78+'Ср День 3 Нед 1'!AI78+'Вт День 2 Нед 1'!AI78+'Пн День 1 Нед 1'!AJ78</f>
        <v>0</v>
      </c>
      <c r="I78" s="178">
        <f t="shared" si="1"/>
        <v>0</v>
      </c>
    </row>
    <row r="79" spans="1:9" ht="15" customHeight="1" x14ac:dyDescent="0.25">
      <c r="A79" s="15"/>
      <c r="B79" s="346" t="s">
        <v>195</v>
      </c>
      <c r="C79" s="7"/>
      <c r="D79" s="191"/>
      <c r="E79" s="191"/>
      <c r="F79" s="191"/>
      <c r="G79" s="191"/>
      <c r="H79" s="38"/>
      <c r="I79" s="178"/>
    </row>
    <row r="80" spans="1:9" x14ac:dyDescent="0.25">
      <c r="A80" s="15">
        <v>66</v>
      </c>
      <c r="B80" s="264" t="s">
        <v>66</v>
      </c>
      <c r="C80" s="20" t="s">
        <v>12</v>
      </c>
      <c r="D80" s="191">
        <f>'Сб День 6 Нед 1'!N80+'Пт День 5 Нед 1'!O80+'Чт День 4 Нед 1'!K80+'Ср День 3 Нед 1'!N80+'Вт День 2 Нед 1'!N80+'Пн День 1 Нед 1'!O80</f>
        <v>0</v>
      </c>
      <c r="E80" s="191">
        <f>'Сб День 6 Нед 1'!Y80+'Пт День 5 Нед 1'!Z80+'Чт День 4 Нед 1'!T80+'Ср День 3 Нед 1'!X80+'Вт День 2 Нед 1'!X80+'Пн День 1 Нед 1'!Y80</f>
        <v>0</v>
      </c>
      <c r="F80" s="191">
        <f>'Сб День 6 Нед 1'!AC80+'Пт День 5 Нед 1'!AC80+'Чт День 4 Нед 1'!W80+'Ср День 3 Нед 1'!AA80+'Вт День 2 Нед 1'!AA80+'Пн День 1 Нед 1'!AB80</f>
        <v>0</v>
      </c>
      <c r="G80" s="191">
        <f>'Сб День 6 Нед 1'!AG80+'Пт День 5 Нед 1'!AG80+'Чт День 4 Нед 1'!AA80+'Ср День 3 Нед 1'!AE80+'Вт День 2 Нед 1'!AE80+'Пн День 1 Нед 1'!AF80</f>
        <v>0</v>
      </c>
      <c r="H80" s="38">
        <f>'Сб День 6 Нед 1'!AK80+'Пт День 5 Нед 1'!AK80+'Чт День 4 Нед 1'!AE80+'Ср День 3 Нед 1'!AI80+'Вт День 2 Нед 1'!AI80+'Пн День 1 Нед 1'!AJ80</f>
        <v>0</v>
      </c>
      <c r="I80" s="178">
        <f t="shared" si="1"/>
        <v>0</v>
      </c>
    </row>
    <row r="81" spans="1:9" ht="15" customHeight="1" x14ac:dyDescent="0.25">
      <c r="A81" s="15">
        <v>67</v>
      </c>
      <c r="B81" s="264" t="s">
        <v>67</v>
      </c>
      <c r="C81" s="20" t="s">
        <v>12</v>
      </c>
      <c r="D81" s="191">
        <f>'Сб День 6 Нед 1'!N81+'Пт День 5 Нед 1'!O81+'Чт День 4 Нед 1'!K81+'Ср День 3 Нед 1'!N81+'Вт День 2 Нед 1'!N81+'Пн День 1 Нед 1'!O81</f>
        <v>0</v>
      </c>
      <c r="E81" s="191">
        <f>'Сб День 6 Нед 1'!Y81+'Пт День 5 Нед 1'!Z81+'Чт День 4 Нед 1'!T81+'Ср День 3 Нед 1'!X81+'Вт День 2 Нед 1'!X81+'Пн День 1 Нед 1'!Y81</f>
        <v>0</v>
      </c>
      <c r="F81" s="191">
        <f>'Сб День 6 Нед 1'!AC81+'Пт День 5 Нед 1'!AC81+'Чт День 4 Нед 1'!W81+'Ср День 3 Нед 1'!AA81+'Вт День 2 Нед 1'!AA81+'Пн День 1 Нед 1'!AB81</f>
        <v>0</v>
      </c>
      <c r="G81" s="191">
        <f>'Сб День 6 Нед 1'!AG81+'Пт День 5 Нед 1'!AG81+'Чт День 4 Нед 1'!AA81+'Ср День 3 Нед 1'!AE81+'Вт День 2 Нед 1'!AE81+'Пн День 1 Нед 1'!AF81</f>
        <v>0</v>
      </c>
      <c r="H81" s="38">
        <f>'Сб День 6 Нед 1'!AK81+'Пт День 5 Нед 1'!AK81+'Чт День 4 Нед 1'!AE81+'Ср День 3 Нед 1'!AI81+'Вт День 2 Нед 1'!AI81+'Пн День 1 Нед 1'!AJ81</f>
        <v>0</v>
      </c>
      <c r="I81" s="178">
        <f t="shared" si="1"/>
        <v>0</v>
      </c>
    </row>
    <row r="82" spans="1:9" ht="15" customHeight="1" x14ac:dyDescent="0.25">
      <c r="A82" s="15">
        <v>68</v>
      </c>
      <c r="B82" s="264" t="s">
        <v>68</v>
      </c>
      <c r="C82" s="20" t="s">
        <v>12</v>
      </c>
      <c r="D82" s="191">
        <f>'Сб День 6 Нед 1'!N82+'Пт День 5 Нед 1'!O82+'Чт День 4 Нед 1'!K82+'Ср День 3 Нед 1'!N82+'Вт День 2 Нед 1'!N82+'Пн День 1 Нед 1'!O82</f>
        <v>0</v>
      </c>
      <c r="E82" s="191">
        <f>'Сб День 6 Нед 1'!Y82+'Пт День 5 Нед 1'!Z82+'Чт День 4 Нед 1'!T82+'Ср День 3 Нед 1'!X82+'Вт День 2 Нед 1'!X82+'Пн День 1 Нед 1'!Y82</f>
        <v>0</v>
      </c>
      <c r="F82" s="191">
        <f>'Сб День 6 Нед 1'!AC82+'Пт День 5 Нед 1'!AC82+'Чт День 4 Нед 1'!W82+'Ср День 3 Нед 1'!AA82+'Вт День 2 Нед 1'!AA82+'Пн День 1 Нед 1'!AB82</f>
        <v>0</v>
      </c>
      <c r="G82" s="191">
        <f>'Сб День 6 Нед 1'!AG82+'Пт День 5 Нед 1'!AG82+'Чт День 4 Нед 1'!AA82+'Ср День 3 Нед 1'!AE82+'Вт День 2 Нед 1'!AE82+'Пн День 1 Нед 1'!AF82</f>
        <v>0</v>
      </c>
      <c r="H82" s="38">
        <f>'Сб День 6 Нед 1'!AK82+'Пт День 5 Нед 1'!AK82+'Чт День 4 Нед 1'!AE82+'Ср День 3 Нед 1'!AI82+'Вт День 2 Нед 1'!AI82+'Пн День 1 Нед 1'!AJ82</f>
        <v>0</v>
      </c>
      <c r="I82" s="178">
        <f t="shared" si="1"/>
        <v>0</v>
      </c>
    </row>
    <row r="83" spans="1:9" ht="15" customHeight="1" x14ac:dyDescent="0.25">
      <c r="A83" s="15">
        <v>69</v>
      </c>
      <c r="B83" s="263" t="s">
        <v>69</v>
      </c>
      <c r="C83" s="17" t="s">
        <v>12</v>
      </c>
      <c r="D83" s="191">
        <f>'Сб День 6 Нед 1'!N83+'Пт День 5 Нед 1'!O83+'Чт День 4 Нед 1'!K83+'Ср День 3 Нед 1'!N83+'Вт День 2 Нед 1'!N83+'Пн День 1 Нед 1'!O83</f>
        <v>0</v>
      </c>
      <c r="E83" s="191">
        <f>'Сб День 6 Нед 1'!Y83+'Пт День 5 Нед 1'!Z83+'Чт День 4 Нед 1'!T83+'Ср День 3 Нед 1'!X83+'Вт День 2 Нед 1'!X83+'Пн День 1 Нед 1'!Y83</f>
        <v>0</v>
      </c>
      <c r="F83" s="191">
        <f>'Сб День 6 Нед 1'!AC83+'Пт День 5 Нед 1'!AC83+'Чт День 4 Нед 1'!W83+'Ср День 3 Нед 1'!AA83+'Вт День 2 Нед 1'!AA83+'Пн День 1 Нед 1'!AB83</f>
        <v>0</v>
      </c>
      <c r="G83" s="191">
        <f>'Сб День 6 Нед 1'!AG83+'Пт День 5 Нед 1'!AG83+'Чт День 4 Нед 1'!AA83+'Ср День 3 Нед 1'!AE83+'Вт День 2 Нед 1'!AE83+'Пн День 1 Нед 1'!AF83</f>
        <v>0</v>
      </c>
      <c r="H83" s="38">
        <f>'Сб День 6 Нед 1'!AK83+'Пт День 5 Нед 1'!AK83+'Чт День 4 Нед 1'!AE83+'Ср День 3 Нед 1'!AI83+'Вт День 2 Нед 1'!AI83+'Пн День 1 Нед 1'!AJ83</f>
        <v>0</v>
      </c>
      <c r="I83" s="178">
        <f t="shared" si="1"/>
        <v>0</v>
      </c>
    </row>
    <row r="84" spans="1:9" x14ac:dyDescent="0.25">
      <c r="A84" s="15">
        <v>70</v>
      </c>
      <c r="B84" s="263" t="s">
        <v>70</v>
      </c>
      <c r="C84" s="17" t="s">
        <v>12</v>
      </c>
      <c r="D84" s="191">
        <f>'Сб День 6 Нед 1'!N84+'Пт День 5 Нед 1'!O84+'Чт День 4 Нед 1'!K84+'Ср День 3 Нед 1'!N84+'Вт День 2 Нед 1'!N84+'Пн День 1 Нед 1'!O84</f>
        <v>0</v>
      </c>
      <c r="E84" s="191">
        <f>'Сб День 6 Нед 1'!Y84+'Пт День 5 Нед 1'!Z84+'Чт День 4 Нед 1'!T84+'Ср День 3 Нед 1'!X84+'Вт День 2 Нед 1'!X84+'Пн День 1 Нед 1'!Y84</f>
        <v>0</v>
      </c>
      <c r="F84" s="191">
        <f>'Сб День 6 Нед 1'!AC84+'Пт День 5 Нед 1'!AC84+'Чт День 4 Нед 1'!W84+'Ср День 3 Нед 1'!AA84+'Вт День 2 Нед 1'!AA84+'Пн День 1 Нед 1'!AB84</f>
        <v>0</v>
      </c>
      <c r="G84" s="191">
        <f>'Сб День 6 Нед 1'!AG84+'Пт День 5 Нед 1'!AG84+'Чт День 4 Нед 1'!AA84+'Ср День 3 Нед 1'!AE84+'Вт День 2 Нед 1'!AE84+'Пн День 1 Нед 1'!AF84</f>
        <v>0</v>
      </c>
      <c r="H84" s="38">
        <f>'Сб День 6 Нед 1'!AK84+'Пт День 5 Нед 1'!AK84+'Чт День 4 Нед 1'!AE84+'Ср День 3 Нед 1'!AI84+'Вт День 2 Нед 1'!AI84+'Пн День 1 Нед 1'!AJ84</f>
        <v>0</v>
      </c>
      <c r="I84" s="178">
        <f t="shared" si="1"/>
        <v>0</v>
      </c>
    </row>
    <row r="85" spans="1:9" ht="15" customHeight="1" x14ac:dyDescent="0.25">
      <c r="A85" s="15">
        <v>71</v>
      </c>
      <c r="B85" s="268" t="s">
        <v>103</v>
      </c>
      <c r="C85" s="17" t="s">
        <v>12</v>
      </c>
      <c r="D85" s="191">
        <f>'Сб День 6 Нед 1'!N85+'Пт День 5 Нед 1'!O85+'Чт День 4 Нед 1'!K85+'Ср День 3 Нед 1'!N85+'Вт День 2 Нед 1'!N85+'Пн День 1 Нед 1'!O85</f>
        <v>0</v>
      </c>
      <c r="E85" s="191">
        <f>'Сб День 6 Нед 1'!Y85+'Пт День 5 Нед 1'!Z85+'Чт День 4 Нед 1'!T85+'Ср День 3 Нед 1'!X85+'Вт День 2 Нед 1'!X85+'Пн День 1 Нед 1'!Y85</f>
        <v>0</v>
      </c>
      <c r="F85" s="191">
        <f>'Сб День 6 Нед 1'!AC85+'Пт День 5 Нед 1'!AC85+'Чт День 4 Нед 1'!W85+'Ср День 3 Нед 1'!AA85+'Вт День 2 Нед 1'!AA85+'Пн День 1 Нед 1'!AB85</f>
        <v>0</v>
      </c>
      <c r="G85" s="191">
        <f>'Сб День 6 Нед 1'!AG85+'Пт День 5 Нед 1'!AG85+'Чт День 4 Нед 1'!AA85+'Ср День 3 Нед 1'!AE85+'Вт День 2 Нед 1'!AE85+'Пн День 1 Нед 1'!AF85</f>
        <v>0</v>
      </c>
      <c r="H85" s="38">
        <f>'Сб День 6 Нед 1'!AK85+'Пт День 5 Нед 1'!AK85+'Чт День 4 Нед 1'!AE85+'Ср День 3 Нед 1'!AI85+'Вт День 2 Нед 1'!AI85+'Пн День 1 Нед 1'!AJ85</f>
        <v>0</v>
      </c>
      <c r="I85" s="178">
        <f t="shared" si="1"/>
        <v>0</v>
      </c>
    </row>
    <row r="86" spans="1:9" ht="15" customHeight="1" x14ac:dyDescent="0.25">
      <c r="A86" s="15">
        <v>72</v>
      </c>
      <c r="B86" s="268" t="s">
        <v>111</v>
      </c>
      <c r="C86" s="17" t="s">
        <v>12</v>
      </c>
      <c r="D86" s="191">
        <f>'Сб День 6 Нед 1'!N86+'Пт День 5 Нед 1'!O86+'Чт День 4 Нед 1'!K86+'Ср День 3 Нед 1'!N86+'Вт День 2 Нед 1'!N86+'Пн День 1 Нед 1'!O86</f>
        <v>0</v>
      </c>
      <c r="E86" s="191">
        <f>'Сб День 6 Нед 1'!Y86+'Пт День 5 Нед 1'!Z86+'Чт День 4 Нед 1'!T86+'Ср День 3 Нед 1'!X86+'Вт День 2 Нед 1'!X86+'Пн День 1 Нед 1'!Y86</f>
        <v>0</v>
      </c>
      <c r="F86" s="191">
        <f>'Сб День 6 Нед 1'!AC86+'Пт День 5 Нед 1'!AC86+'Чт День 4 Нед 1'!W86+'Ср День 3 Нед 1'!AA86+'Вт День 2 Нед 1'!AA86+'Пн День 1 Нед 1'!AB86</f>
        <v>0</v>
      </c>
      <c r="G86" s="191">
        <f>'Сб День 6 Нед 1'!AG86+'Пт День 5 Нед 1'!AG86+'Чт День 4 Нед 1'!AA86+'Ср День 3 Нед 1'!AE86+'Вт День 2 Нед 1'!AE86+'Пн День 1 Нед 1'!AF86</f>
        <v>0</v>
      </c>
      <c r="H86" s="38">
        <f>'Сб День 6 Нед 1'!AK86+'Пт День 5 Нед 1'!AK86+'Чт День 4 Нед 1'!AE86+'Ср День 3 Нед 1'!AI86+'Вт День 2 Нед 1'!AI86+'Пн День 1 Нед 1'!AJ86</f>
        <v>0</v>
      </c>
      <c r="I86" s="178">
        <f t="shared" si="1"/>
        <v>0</v>
      </c>
    </row>
    <row r="87" spans="1:9" ht="15" customHeight="1" x14ac:dyDescent="0.25">
      <c r="A87" s="15">
        <v>73</v>
      </c>
      <c r="B87" s="268" t="s">
        <v>112</v>
      </c>
      <c r="C87" s="17" t="s">
        <v>12</v>
      </c>
      <c r="D87" s="191">
        <f>'Сб День 6 Нед 1'!N87+'Пт День 5 Нед 1'!O87+'Чт День 4 Нед 1'!K87+'Ср День 3 Нед 1'!N87+'Вт День 2 Нед 1'!N87+'Пн День 1 Нед 1'!O87</f>
        <v>0</v>
      </c>
      <c r="E87" s="191">
        <f>'Сб День 6 Нед 1'!Y87+'Пт День 5 Нед 1'!Z87+'Чт День 4 Нед 1'!T87+'Ср День 3 Нед 1'!X87+'Вт День 2 Нед 1'!X87+'Пн День 1 Нед 1'!Y87</f>
        <v>0</v>
      </c>
      <c r="F87" s="191">
        <f>'Сб День 6 Нед 1'!AC87+'Пт День 5 Нед 1'!AC87+'Чт День 4 Нед 1'!W87+'Ср День 3 Нед 1'!AA87+'Вт День 2 Нед 1'!AA87+'Пн День 1 Нед 1'!AB87</f>
        <v>0</v>
      </c>
      <c r="G87" s="191">
        <f>'Сб День 6 Нед 1'!AG87+'Пт День 5 Нед 1'!AG87+'Чт День 4 Нед 1'!AA87+'Ср День 3 Нед 1'!AE87+'Вт День 2 Нед 1'!AE87+'Пн День 1 Нед 1'!AF87</f>
        <v>0</v>
      </c>
      <c r="H87" s="38">
        <f>'Сб День 6 Нед 1'!AK87+'Пт День 5 Нед 1'!AK87+'Чт День 4 Нед 1'!AE87+'Ср День 3 Нед 1'!AI87+'Вт День 2 Нед 1'!AI87+'Пн День 1 Нед 1'!AJ87</f>
        <v>0</v>
      </c>
      <c r="I87" s="178">
        <f t="shared" si="1"/>
        <v>0</v>
      </c>
    </row>
    <row r="88" spans="1:9" ht="15" customHeight="1" x14ac:dyDescent="0.25">
      <c r="A88" s="15">
        <v>74</v>
      </c>
      <c r="B88" s="268" t="s">
        <v>198</v>
      </c>
      <c r="C88" s="23" t="s">
        <v>12</v>
      </c>
      <c r="D88" s="191">
        <f>'Сб День 6 Нед 1'!N88+'Пт День 5 Нед 1'!O88+'Чт День 4 Нед 1'!K88+'Ср День 3 Нед 1'!N88+'Вт День 2 Нед 1'!N88+'Пн День 1 Нед 1'!O88</f>
        <v>0</v>
      </c>
      <c r="E88" s="191">
        <f>'Сб День 6 Нед 1'!Y88+'Пт День 5 Нед 1'!Z88+'Чт День 4 Нед 1'!T88+'Ср День 3 Нед 1'!X88+'Вт День 2 Нед 1'!X88+'Пн День 1 Нед 1'!Y88</f>
        <v>0</v>
      </c>
      <c r="F88" s="191">
        <f>'Сб День 6 Нед 1'!AC88+'Пт День 5 Нед 1'!AC88+'Чт День 4 Нед 1'!W88+'Ср День 3 Нед 1'!AA88+'Вт День 2 Нед 1'!AA88+'Пн День 1 Нед 1'!AB88</f>
        <v>0</v>
      </c>
      <c r="G88" s="191">
        <f>'Сб День 6 Нед 1'!AG88+'Пт День 5 Нед 1'!AG88+'Чт День 4 Нед 1'!AA88+'Ср День 3 Нед 1'!AE88+'Вт День 2 Нед 1'!AE88+'Пн День 1 Нед 1'!AF88</f>
        <v>0</v>
      </c>
      <c r="H88" s="38">
        <f>'Сб День 6 Нед 1'!AK88+'Пт День 5 Нед 1'!AK88+'Чт День 4 Нед 1'!AE88+'Ср День 3 Нед 1'!AI88+'Вт День 2 Нед 1'!AI88+'Пн День 1 Нед 1'!AJ88</f>
        <v>0</v>
      </c>
      <c r="I88" s="178">
        <f t="shared" si="1"/>
        <v>0</v>
      </c>
    </row>
    <row r="89" spans="1:9" ht="15" customHeight="1" x14ac:dyDescent="0.25">
      <c r="A89" s="15">
        <v>75</v>
      </c>
      <c r="B89" s="268" t="s">
        <v>199</v>
      </c>
      <c r="C89" s="23" t="s">
        <v>12</v>
      </c>
      <c r="D89" s="191">
        <f>'Сб День 6 Нед 1'!N89+'Пт День 5 Нед 1'!O89+'Чт День 4 Нед 1'!K89+'Ср День 3 Нед 1'!N89+'Вт День 2 Нед 1'!N89+'Пн День 1 Нед 1'!O89</f>
        <v>0</v>
      </c>
      <c r="E89" s="191">
        <f>'Сб День 6 Нед 1'!Y89+'Пт День 5 Нед 1'!Z89+'Чт День 4 Нед 1'!T89+'Ср День 3 Нед 1'!X89+'Вт День 2 Нед 1'!X89+'Пн День 1 Нед 1'!Y89</f>
        <v>0</v>
      </c>
      <c r="F89" s="191">
        <f>'Сб День 6 Нед 1'!AC89+'Пт День 5 Нед 1'!AC89+'Чт День 4 Нед 1'!W89+'Ср День 3 Нед 1'!AA89+'Вт День 2 Нед 1'!AA89+'Пн День 1 Нед 1'!AB89</f>
        <v>0</v>
      </c>
      <c r="G89" s="191">
        <f>'Сб День 6 Нед 1'!AG89+'Пт День 5 Нед 1'!AG89+'Чт День 4 Нед 1'!AA89+'Ср День 3 Нед 1'!AE89+'Вт День 2 Нед 1'!AE89+'Пн День 1 Нед 1'!AF89</f>
        <v>0</v>
      </c>
      <c r="H89" s="38">
        <f>'Сб День 6 Нед 1'!AK89+'Пт День 5 Нед 1'!AK89+'Чт День 4 Нед 1'!AE89+'Ср День 3 Нед 1'!AI89+'Вт День 2 Нед 1'!AI89+'Пн День 1 Нед 1'!AJ89</f>
        <v>0</v>
      </c>
      <c r="I89" s="178">
        <f t="shared" si="1"/>
        <v>0</v>
      </c>
    </row>
    <row r="90" spans="1:9" ht="15" customHeight="1" x14ac:dyDescent="0.25">
      <c r="A90" s="15"/>
      <c r="B90" s="326" t="s">
        <v>205</v>
      </c>
      <c r="C90" s="20"/>
      <c r="D90" s="191"/>
      <c r="E90" s="191"/>
      <c r="F90" s="191"/>
      <c r="G90" s="191"/>
      <c r="H90" s="38"/>
      <c r="I90" s="178"/>
    </row>
    <row r="91" spans="1:9" ht="15" customHeight="1" x14ac:dyDescent="0.25">
      <c r="A91" s="15">
        <v>76</v>
      </c>
      <c r="B91" s="271" t="s">
        <v>207</v>
      </c>
      <c r="C91" s="20" t="s">
        <v>45</v>
      </c>
      <c r="D91" s="191">
        <f>'Сб День 6 Нед 1'!N91+'Пт День 5 Нед 1'!O91+'Чт День 4 Нед 1'!K91+'Ср День 3 Нед 1'!N91+'Вт День 2 Нед 1'!N91+'Пн День 1 Нед 1'!O91</f>
        <v>0</v>
      </c>
      <c r="E91" s="191">
        <f>'Сб День 6 Нед 1'!Y91+'Пт День 5 Нед 1'!Z91+'Чт День 4 Нед 1'!T91+'Ср День 3 Нед 1'!X91+'Вт День 2 Нед 1'!X91+'Пн День 1 Нед 1'!Y91</f>
        <v>0</v>
      </c>
      <c r="F91" s="191">
        <f>'Сб День 6 Нед 1'!AC91+'Пт День 5 Нед 1'!AC91+'Чт День 4 Нед 1'!W91+'Ср День 3 Нед 1'!AA91+'Вт День 2 Нед 1'!AA91+'Пн День 1 Нед 1'!AB91</f>
        <v>0</v>
      </c>
      <c r="G91" s="191">
        <f>'Сб День 6 Нед 1'!AG91+'Пт День 5 Нед 1'!AG91+'Чт День 4 Нед 1'!AA91+'Ср День 3 Нед 1'!AE91+'Вт День 2 Нед 1'!AE91+'Пн День 1 Нед 1'!AF91</f>
        <v>0</v>
      </c>
      <c r="H91" s="38">
        <f>'Сб День 6 Нед 1'!AK91+'Пт День 5 Нед 1'!AK91+'Чт День 4 Нед 1'!AE91+'Ср День 3 Нед 1'!AI91+'Вт День 2 Нед 1'!AI91+'Пн День 1 Нед 1'!AJ91</f>
        <v>0</v>
      </c>
      <c r="I91" s="178">
        <f t="shared" si="1"/>
        <v>0</v>
      </c>
    </row>
    <row r="92" spans="1:9" ht="15" customHeight="1" x14ac:dyDescent="0.25">
      <c r="A92" s="15">
        <v>77</v>
      </c>
      <c r="B92" s="264" t="s">
        <v>2</v>
      </c>
      <c r="C92" s="20" t="s">
        <v>45</v>
      </c>
      <c r="D92" s="191">
        <f>'Сб День 6 Нед 1'!N92+'Пт День 5 Нед 1'!O92+'Чт День 4 Нед 1'!K92+'Ср День 3 Нед 1'!N92+'Вт День 2 Нед 1'!N92+'Пн День 1 Нед 1'!O92</f>
        <v>0</v>
      </c>
      <c r="E92" s="191">
        <f>'Сб День 6 Нед 1'!Y92+'Пт День 5 Нед 1'!Z92+'Чт День 4 Нед 1'!T92+'Ср День 3 Нед 1'!X92+'Вт День 2 Нед 1'!X92+'Пн День 1 Нед 1'!Y92</f>
        <v>0</v>
      </c>
      <c r="F92" s="191">
        <f>'Сб День 6 Нед 1'!AC92+'Пт День 5 Нед 1'!AC92+'Чт День 4 Нед 1'!W92+'Ср День 3 Нед 1'!AA92+'Вт День 2 Нед 1'!AA92+'Пн День 1 Нед 1'!AB92</f>
        <v>0</v>
      </c>
      <c r="G92" s="191">
        <f>'Сб День 6 Нед 1'!AG92+'Пт День 5 Нед 1'!AG92+'Чт День 4 Нед 1'!AA92+'Ср День 3 Нед 1'!AE92+'Вт День 2 Нед 1'!AE92+'Пн День 1 Нед 1'!AF92</f>
        <v>0</v>
      </c>
      <c r="H92" s="38">
        <f>'Сб День 6 Нед 1'!AK92+'Пт День 5 Нед 1'!AK92+'Чт День 4 Нед 1'!AE92+'Ср День 3 Нед 1'!AI92+'Вт День 2 Нед 1'!AI92+'Пн День 1 Нед 1'!AJ92</f>
        <v>0</v>
      </c>
      <c r="I92" s="178">
        <f t="shared" si="1"/>
        <v>0</v>
      </c>
    </row>
    <row r="93" spans="1:9" ht="15" customHeight="1" x14ac:dyDescent="0.25">
      <c r="A93" s="26"/>
      <c r="B93" s="326" t="s">
        <v>200</v>
      </c>
      <c r="C93" s="17"/>
      <c r="D93" s="191"/>
      <c r="E93" s="191"/>
      <c r="F93" s="191"/>
      <c r="G93" s="191"/>
      <c r="H93" s="38"/>
      <c r="I93" s="178"/>
    </row>
    <row r="94" spans="1:9" ht="15" customHeight="1" x14ac:dyDescent="0.25">
      <c r="A94" s="27">
        <v>78</v>
      </c>
      <c r="B94" s="264" t="s">
        <v>0</v>
      </c>
      <c r="C94" s="17" t="s">
        <v>82</v>
      </c>
      <c r="D94" s="191">
        <f>'Сб День 6 Нед 1'!N94+'Пт День 5 Нед 1'!O94+'Чт День 4 Нед 1'!K94+'Ср День 3 Нед 1'!N94+'Вт День 2 Нед 1'!N94+'Пн День 1 Нед 1'!O94</f>
        <v>0</v>
      </c>
      <c r="E94" s="191">
        <f>'Сб День 6 Нед 1'!Y94+'Пт День 5 Нед 1'!Z94+'Чт День 4 Нед 1'!T94+'Ср День 3 Нед 1'!X94+'Вт День 2 Нед 1'!X94+'Пн День 1 Нед 1'!Y94</f>
        <v>0</v>
      </c>
      <c r="F94" s="191">
        <f>'Сб День 6 Нед 1'!AC94+'Пт День 5 Нед 1'!AC94+'Чт День 4 Нед 1'!W94+'Ср День 3 Нед 1'!AA94+'Вт День 2 Нед 1'!AA94+'Пн День 1 Нед 1'!AB94</f>
        <v>0</v>
      </c>
      <c r="G94" s="191">
        <f>'Сб День 6 Нед 1'!AG94+'Пт День 5 Нед 1'!AG94+'Чт День 4 Нед 1'!AA94+'Ср День 3 Нед 1'!AE94+'Вт День 2 Нед 1'!AE94+'Пн День 1 Нед 1'!AF94</f>
        <v>0</v>
      </c>
      <c r="H94" s="38">
        <f>'Сб День 6 Нед 1'!AK94+'Пт День 5 Нед 1'!AK94+'Чт День 4 Нед 1'!AE94+'Ср День 3 Нед 1'!AI94+'Вт День 2 Нед 1'!AI94+'Пн День 1 Нед 1'!AJ94</f>
        <v>0</v>
      </c>
      <c r="I94" s="178">
        <f t="shared" si="1"/>
        <v>0</v>
      </c>
    </row>
    <row r="95" spans="1:9" ht="15" customHeight="1" x14ac:dyDescent="0.25">
      <c r="A95" s="15">
        <v>79</v>
      </c>
      <c r="B95" s="264" t="s">
        <v>171</v>
      </c>
      <c r="C95" s="17" t="s">
        <v>12</v>
      </c>
      <c r="D95" s="191">
        <f>'Сб День 6 Нед 1'!N95+'Пт День 5 Нед 1'!O95+'Чт День 4 Нед 1'!K95+'Ср День 3 Нед 1'!N95+'Вт День 2 Нед 1'!N95+'Пн День 1 Нед 1'!O95</f>
        <v>0</v>
      </c>
      <c r="E95" s="191">
        <f>'Сб День 6 Нед 1'!Y95+'Пт День 5 Нед 1'!Z95+'Чт День 4 Нед 1'!T95+'Ср День 3 Нед 1'!X95+'Вт День 2 Нед 1'!X95+'Пн День 1 Нед 1'!Y95</f>
        <v>0</v>
      </c>
      <c r="F95" s="191">
        <f>'Сб День 6 Нед 1'!AC95+'Пт День 5 Нед 1'!AC95+'Чт День 4 Нед 1'!W95+'Ср День 3 Нед 1'!AA95+'Вт День 2 Нед 1'!AA95+'Пн День 1 Нед 1'!AB95</f>
        <v>0</v>
      </c>
      <c r="G95" s="191">
        <f>'Сб День 6 Нед 1'!AG95+'Пт День 5 Нед 1'!AG95+'Чт День 4 Нед 1'!AA95+'Ср День 3 Нед 1'!AE95+'Вт День 2 Нед 1'!AE95+'Пн День 1 Нед 1'!AF95</f>
        <v>0</v>
      </c>
      <c r="H95" s="38">
        <f>'Сб День 6 Нед 1'!AK95+'Пт День 5 Нед 1'!AK95+'Чт День 4 Нед 1'!AE95+'Ср День 3 Нед 1'!AI95+'Вт День 2 Нед 1'!AI95+'Пн День 1 Нед 1'!AJ95</f>
        <v>0</v>
      </c>
      <c r="I95" s="178">
        <f t="shared" si="1"/>
        <v>0</v>
      </c>
    </row>
    <row r="96" spans="1:9" ht="15" customHeight="1" x14ac:dyDescent="0.25">
      <c r="A96" s="27">
        <v>80</v>
      </c>
      <c r="B96" s="263" t="s">
        <v>81</v>
      </c>
      <c r="C96" s="17" t="s">
        <v>12</v>
      </c>
      <c r="D96" s="191">
        <f>'Сб День 6 Нед 1'!N96+'Пт День 5 Нед 1'!O96+'Чт День 4 Нед 1'!K96+'Ср День 3 Нед 1'!N96+'Вт День 2 Нед 1'!N96+'Пн День 1 Нед 1'!O96</f>
        <v>0</v>
      </c>
      <c r="E96" s="191">
        <f>'Сб День 6 Нед 1'!Y96+'Пт День 5 Нед 1'!Z96+'Чт День 4 Нед 1'!T96+'Ср День 3 Нед 1'!X96+'Вт День 2 Нед 1'!X96+'Пн День 1 Нед 1'!Y96</f>
        <v>0</v>
      </c>
      <c r="F96" s="191">
        <f>'Сб День 6 Нед 1'!AC96+'Пт День 5 Нед 1'!AC96+'Чт День 4 Нед 1'!W96+'Ср День 3 Нед 1'!AA96+'Вт День 2 Нед 1'!AA96+'Пн День 1 Нед 1'!AB96</f>
        <v>0</v>
      </c>
      <c r="G96" s="191">
        <f>'Сб День 6 Нед 1'!AG96+'Пт День 5 Нед 1'!AG96+'Чт День 4 Нед 1'!AA96+'Ср День 3 Нед 1'!AE96+'Вт День 2 Нед 1'!AE96+'Пн День 1 Нед 1'!AF96</f>
        <v>0</v>
      </c>
      <c r="H96" s="38">
        <f>'Сб День 6 Нед 1'!AK96+'Пт День 5 Нед 1'!AK96+'Чт День 4 Нед 1'!AE96+'Ср День 3 Нед 1'!AI96+'Вт День 2 Нед 1'!AI96+'Пн День 1 Нед 1'!AJ96</f>
        <v>0</v>
      </c>
      <c r="I96" s="178">
        <f t="shared" si="1"/>
        <v>0</v>
      </c>
    </row>
    <row r="97" spans="1:9" ht="15" customHeight="1" x14ac:dyDescent="0.25">
      <c r="A97" s="15">
        <v>81</v>
      </c>
      <c r="B97" s="270" t="s">
        <v>3</v>
      </c>
      <c r="C97" s="29" t="s">
        <v>12</v>
      </c>
      <c r="D97" s="191">
        <f>'Сб День 6 Нед 1'!N97+'Пт День 5 Нед 1'!O97+'Чт День 4 Нед 1'!K97+'Ср День 3 Нед 1'!N97+'Вт День 2 Нед 1'!N97+'Пн День 1 Нед 1'!O97</f>
        <v>0</v>
      </c>
      <c r="E97" s="191">
        <f>'Сб День 6 Нед 1'!Y97+'Пт День 5 Нед 1'!Z97+'Чт День 4 Нед 1'!T97+'Ср День 3 Нед 1'!X97+'Вт День 2 Нед 1'!X97+'Пн День 1 Нед 1'!Y97</f>
        <v>0</v>
      </c>
      <c r="F97" s="191">
        <f>'Сб День 6 Нед 1'!AC97+'Пт День 5 Нед 1'!AC97+'Чт День 4 Нед 1'!W97+'Ср День 3 Нед 1'!AA97+'Вт День 2 Нед 1'!AA97+'Пн День 1 Нед 1'!AB97</f>
        <v>0</v>
      </c>
      <c r="G97" s="191">
        <f>'Сб День 6 Нед 1'!AG97+'Пт День 5 Нед 1'!AG97+'Чт День 4 Нед 1'!AA97+'Ср День 3 Нед 1'!AE97+'Вт День 2 Нед 1'!AE97+'Пн День 1 Нед 1'!AF97</f>
        <v>0</v>
      </c>
      <c r="H97" s="38">
        <f>'Сб День 6 Нед 1'!AK97+'Пт День 5 Нед 1'!AK97+'Чт День 4 Нед 1'!AE97+'Ср День 3 Нед 1'!AI97+'Вт День 2 Нед 1'!AI97+'Пн День 1 Нед 1'!AJ97</f>
        <v>0</v>
      </c>
      <c r="I97" s="178">
        <f t="shared" si="1"/>
        <v>0</v>
      </c>
    </row>
    <row r="98" spans="1:9" ht="15" customHeight="1" x14ac:dyDescent="0.25">
      <c r="A98" s="27">
        <v>82</v>
      </c>
      <c r="B98" s="270" t="s">
        <v>202</v>
      </c>
      <c r="C98" s="29" t="s">
        <v>12</v>
      </c>
      <c r="D98" s="191">
        <f>'Сб День 6 Нед 1'!N98+'Пт День 5 Нед 1'!O98+'Чт День 4 Нед 1'!K98+'Ср День 3 Нед 1'!N98+'Вт День 2 Нед 1'!N98+'Пн День 1 Нед 1'!O98</f>
        <v>0</v>
      </c>
      <c r="E98" s="191">
        <f>'Сб День 6 Нед 1'!Y98+'Пт День 5 Нед 1'!Z98+'Чт День 4 Нед 1'!T98+'Ср День 3 Нед 1'!X98+'Вт День 2 Нед 1'!X98+'Пн День 1 Нед 1'!Y98</f>
        <v>0</v>
      </c>
      <c r="F98" s="191">
        <f>'Сб День 6 Нед 1'!AC98+'Пт День 5 Нед 1'!AC98+'Чт День 4 Нед 1'!W98+'Ср День 3 Нед 1'!AA98+'Вт День 2 Нед 1'!AA98+'Пн День 1 Нед 1'!AB98</f>
        <v>0</v>
      </c>
      <c r="G98" s="191">
        <f>'Сб День 6 Нед 1'!AG98+'Пт День 5 Нед 1'!AG98+'Чт День 4 Нед 1'!AA98+'Ср День 3 Нед 1'!AE98+'Вт День 2 Нед 1'!AE98+'Пн День 1 Нед 1'!AF98</f>
        <v>0</v>
      </c>
      <c r="H98" s="38">
        <f>'Сб День 6 Нед 1'!AK98+'Пт День 5 Нед 1'!AK98+'Чт День 4 Нед 1'!AE98+'Ср День 3 Нед 1'!AI98+'Вт День 2 Нед 1'!AI98+'Пн День 1 Нед 1'!AJ98</f>
        <v>0</v>
      </c>
      <c r="I98" s="178">
        <f t="shared" si="1"/>
        <v>0</v>
      </c>
    </row>
    <row r="99" spans="1:9" ht="15" customHeight="1" x14ac:dyDescent="0.25">
      <c r="A99" s="15">
        <v>83</v>
      </c>
      <c r="B99" s="270" t="s">
        <v>203</v>
      </c>
      <c r="C99" s="29" t="s">
        <v>12</v>
      </c>
      <c r="D99" s="191">
        <f>'Сб День 6 Нед 1'!N99+'Пт День 5 Нед 1'!O99+'Чт День 4 Нед 1'!K99+'Ср День 3 Нед 1'!N99+'Вт День 2 Нед 1'!N99+'Пн День 1 Нед 1'!O99</f>
        <v>0</v>
      </c>
      <c r="E99" s="191">
        <f>'Сб День 6 Нед 1'!Y99+'Пт День 5 Нед 1'!Z99+'Чт День 4 Нед 1'!T99+'Ср День 3 Нед 1'!X99+'Вт День 2 Нед 1'!X99+'Пн День 1 Нед 1'!Y99</f>
        <v>0</v>
      </c>
      <c r="F99" s="191">
        <f>'Сб День 6 Нед 1'!AC99+'Пт День 5 Нед 1'!AC99+'Чт День 4 Нед 1'!W99+'Ср День 3 Нед 1'!AA99+'Вт День 2 Нед 1'!AA99+'Пн День 1 Нед 1'!AB99</f>
        <v>0</v>
      </c>
      <c r="G99" s="191">
        <f>'Сб День 6 Нед 1'!AG99+'Пт День 5 Нед 1'!AG99+'Чт День 4 Нед 1'!AA99+'Ср День 3 Нед 1'!AE99+'Вт День 2 Нед 1'!AE99+'Пн День 1 Нед 1'!AF99</f>
        <v>0</v>
      </c>
      <c r="H99" s="38">
        <f>'Сб День 6 Нед 1'!AK99+'Пт День 5 Нед 1'!AK99+'Чт День 4 Нед 1'!AE99+'Ср День 3 Нед 1'!AI99+'Вт День 2 Нед 1'!AI99+'Пн День 1 Нед 1'!AJ99</f>
        <v>0</v>
      </c>
      <c r="I99" s="178">
        <f t="shared" si="1"/>
        <v>0</v>
      </c>
    </row>
    <row r="100" spans="1:9" ht="15" customHeight="1" x14ac:dyDescent="0.25">
      <c r="A100" s="27">
        <v>84</v>
      </c>
      <c r="B100" s="270" t="s">
        <v>180</v>
      </c>
      <c r="C100" s="29" t="s">
        <v>12</v>
      </c>
      <c r="D100" s="191">
        <f>'Сб День 6 Нед 1'!N100+'Пт День 5 Нед 1'!O100+'Чт День 4 Нед 1'!K100+'Ср День 3 Нед 1'!N100+'Вт День 2 Нед 1'!N100+'Пн День 1 Нед 1'!O100</f>
        <v>0</v>
      </c>
      <c r="E100" s="191">
        <f>'Сб День 6 Нед 1'!Y100+'Пт День 5 Нед 1'!Z100+'Чт День 4 Нед 1'!T100+'Ср День 3 Нед 1'!X100+'Вт День 2 Нед 1'!X100+'Пн День 1 Нед 1'!Y100</f>
        <v>0</v>
      </c>
      <c r="F100" s="191">
        <f>'Сб День 6 Нед 1'!AC100+'Пт День 5 Нед 1'!AC100+'Чт День 4 Нед 1'!W100+'Ср День 3 Нед 1'!AA100+'Вт День 2 Нед 1'!AA100+'Пн День 1 Нед 1'!AB100</f>
        <v>0</v>
      </c>
      <c r="G100" s="191">
        <f>'Сб День 6 Нед 1'!AG100+'Пт День 5 Нед 1'!AG100+'Чт День 4 Нед 1'!AA100+'Ср День 3 Нед 1'!AE100+'Вт День 2 Нед 1'!AE100+'Пн День 1 Нед 1'!AF100</f>
        <v>0</v>
      </c>
      <c r="H100" s="38">
        <f>'Сб День 6 Нед 1'!AK100+'Пт День 5 Нед 1'!AK100+'Чт День 4 Нед 1'!AE100+'Ср День 3 Нед 1'!AI100+'Вт День 2 Нед 1'!AI100+'Пн День 1 Нед 1'!AJ100</f>
        <v>0</v>
      </c>
      <c r="I100" s="178">
        <f t="shared" si="1"/>
        <v>0</v>
      </c>
    </row>
    <row r="101" spans="1:9" ht="15" customHeight="1" x14ac:dyDescent="0.25">
      <c r="A101" s="15">
        <v>85</v>
      </c>
      <c r="B101" s="270" t="s">
        <v>201</v>
      </c>
      <c r="C101" s="29" t="s">
        <v>12</v>
      </c>
      <c r="D101" s="191">
        <f>'Сб День 6 Нед 1'!N101+'Пт День 5 Нед 1'!O101+'Чт День 4 Нед 1'!K101+'Ср День 3 Нед 1'!N101+'Вт День 2 Нед 1'!N101+'Пн День 1 Нед 1'!O101</f>
        <v>0</v>
      </c>
      <c r="E101" s="191">
        <f>'Сб День 6 Нед 1'!Y101+'Пт День 5 Нед 1'!Z101+'Чт День 4 Нед 1'!T101+'Ср День 3 Нед 1'!X101+'Вт День 2 Нед 1'!X101+'Пн День 1 Нед 1'!Y101</f>
        <v>0</v>
      </c>
      <c r="F101" s="191">
        <f>'Сб День 6 Нед 1'!AC101+'Пт День 5 Нед 1'!AC101+'Чт День 4 Нед 1'!W101+'Ср День 3 Нед 1'!AA101+'Вт День 2 Нед 1'!AA101+'Пн День 1 Нед 1'!AB101</f>
        <v>0</v>
      </c>
      <c r="G101" s="191">
        <f>'Сб День 6 Нед 1'!AG101+'Пт День 5 Нед 1'!AG101+'Чт День 4 Нед 1'!AA101+'Ср День 3 Нед 1'!AE101+'Вт День 2 Нед 1'!AE101+'Пн День 1 Нед 1'!AF101</f>
        <v>0</v>
      </c>
      <c r="H101" s="38">
        <f>'Сб День 6 Нед 1'!AK101+'Пт День 5 Нед 1'!AK101+'Чт День 4 Нед 1'!AE101+'Ср День 3 Нед 1'!AI101+'Вт День 2 Нед 1'!AI101+'Пн День 1 Нед 1'!AJ101</f>
        <v>0</v>
      </c>
      <c r="I101" s="178">
        <f t="shared" si="1"/>
        <v>0</v>
      </c>
    </row>
    <row r="102" spans="1:9" ht="15" customHeight="1" x14ac:dyDescent="0.25">
      <c r="A102" s="27">
        <v>86</v>
      </c>
      <c r="B102" s="264" t="s">
        <v>204</v>
      </c>
      <c r="C102" s="39" t="s">
        <v>82</v>
      </c>
      <c r="D102" s="191">
        <f>'Сб День 6 Нед 1'!N102+'Пт День 5 Нед 1'!O102+'Чт День 4 Нед 1'!K102+'Ср День 3 Нед 1'!N102+'Вт День 2 Нед 1'!N102+'Пн День 1 Нед 1'!O102</f>
        <v>0</v>
      </c>
      <c r="E102" s="191">
        <f>'Сб День 6 Нед 1'!Y102+'Пт День 5 Нед 1'!Z102+'Чт День 4 Нед 1'!T102+'Ср День 3 Нед 1'!X102+'Вт День 2 Нед 1'!X102+'Пн День 1 Нед 1'!Y102</f>
        <v>0</v>
      </c>
      <c r="F102" s="191">
        <f>'Сб День 6 Нед 1'!AC102+'Пт День 5 Нед 1'!AC102+'Чт День 4 Нед 1'!W102+'Ср День 3 Нед 1'!AA102+'Вт День 2 Нед 1'!AA102+'Пн День 1 Нед 1'!AB102</f>
        <v>0</v>
      </c>
      <c r="G102" s="191">
        <f>'Сб День 6 Нед 1'!AG102+'Пт День 5 Нед 1'!AG102+'Чт День 4 Нед 1'!AA102+'Ср День 3 Нед 1'!AE102+'Вт День 2 Нед 1'!AE102+'Пн День 1 Нед 1'!AF102</f>
        <v>0</v>
      </c>
      <c r="H102" s="38">
        <f>'Сб День 6 Нед 1'!AK102+'Пт День 5 Нед 1'!AK102+'Чт День 4 Нед 1'!AE102+'Ср День 3 Нед 1'!AI102+'Вт День 2 Нед 1'!AI102+'Пн День 1 Нед 1'!AJ102</f>
        <v>0</v>
      </c>
      <c r="I102" s="178">
        <f t="shared" si="1"/>
        <v>0</v>
      </c>
    </row>
    <row r="103" spans="1:9" ht="12.75" customHeight="1" x14ac:dyDescent="0.25">
      <c r="A103" s="34"/>
      <c r="B103" s="327" t="s">
        <v>83</v>
      </c>
      <c r="C103" s="40"/>
      <c r="D103" s="191"/>
      <c r="E103" s="191"/>
      <c r="F103" s="191"/>
      <c r="G103" s="191"/>
      <c r="H103" s="38"/>
      <c r="I103" s="178">
        <f t="shared" si="1"/>
        <v>0</v>
      </c>
    </row>
    <row r="104" spans="1:9" x14ac:dyDescent="0.25">
      <c r="A104" s="15">
        <v>87</v>
      </c>
      <c r="B104" s="263" t="s">
        <v>84</v>
      </c>
      <c r="C104" s="29" t="s">
        <v>12</v>
      </c>
      <c r="D104" s="191">
        <f>'Сб День 6 Нед 1'!N104+'Пт День 5 Нед 1'!O104+'Чт День 4 Нед 1'!K104+'Ср День 3 Нед 1'!N104+'Вт День 2 Нед 1'!N104+'Пн День 1 Нед 1'!O104</f>
        <v>0</v>
      </c>
      <c r="E104" s="191">
        <f>'Сб День 6 Нед 1'!Y104+'Пт День 5 Нед 1'!Z104+'Чт День 4 Нед 1'!T104+'Ср День 3 Нед 1'!X104+'Вт День 2 Нед 1'!X104+'Пн День 1 Нед 1'!Y104</f>
        <v>0</v>
      </c>
      <c r="F104" s="191">
        <f>'Сб День 6 Нед 1'!AC104+'Пт День 5 Нед 1'!AC104+'Чт День 4 Нед 1'!W104+'Ср День 3 Нед 1'!AA104+'Вт День 2 Нед 1'!AA104+'Пн День 1 Нед 1'!AB104</f>
        <v>0</v>
      </c>
      <c r="G104" s="191">
        <f>'Сб День 6 Нед 1'!AG104+'Пт День 5 Нед 1'!AG104+'Чт День 4 Нед 1'!AA104+'Ср День 3 Нед 1'!AE104+'Вт День 2 Нед 1'!AE104+'Пн День 1 Нед 1'!AF104</f>
        <v>0</v>
      </c>
      <c r="H104" s="38">
        <f>'Сб День 6 Нед 1'!AK104+'Пт День 5 Нед 1'!AK104+'Чт День 4 Нед 1'!AE104+'Ср День 3 Нед 1'!AI104+'Вт День 2 Нед 1'!AI104+'Пн День 1 Нед 1'!AJ104</f>
        <v>0</v>
      </c>
      <c r="I104" s="178">
        <f t="shared" si="1"/>
        <v>0</v>
      </c>
    </row>
    <row r="105" spans="1:9" x14ac:dyDescent="0.25">
      <c r="A105" s="34"/>
      <c r="B105" s="393">
        <v>4.8000000000000001E-2</v>
      </c>
      <c r="C105" s="390" t="s">
        <v>82</v>
      </c>
      <c r="D105" s="388">
        <f>D104/B105</f>
        <v>0</v>
      </c>
      <c r="E105" s="388">
        <f>E104/B105</f>
        <v>0</v>
      </c>
      <c r="F105" s="388">
        <f>F104/B105</f>
        <v>0</v>
      </c>
      <c r="G105" s="388">
        <f>G104/B105</f>
        <v>0</v>
      </c>
      <c r="H105" s="389">
        <f>H104/B105</f>
        <v>0</v>
      </c>
      <c r="I105" s="443">
        <f t="shared" si="1"/>
        <v>0</v>
      </c>
    </row>
    <row r="106" spans="1:9" ht="15" customHeight="1" x14ac:dyDescent="0.25">
      <c r="A106" s="45"/>
      <c r="B106" s="283" t="s">
        <v>208</v>
      </c>
      <c r="C106" s="35"/>
      <c r="D106" s="191"/>
      <c r="E106" s="191"/>
      <c r="F106" s="191"/>
      <c r="G106" s="191"/>
      <c r="H106" s="38"/>
      <c r="I106" s="178"/>
    </row>
    <row r="107" spans="1:9" ht="15" customHeight="1" x14ac:dyDescent="0.25">
      <c r="A107" s="15">
        <v>88</v>
      </c>
      <c r="B107" s="264" t="s">
        <v>71</v>
      </c>
      <c r="C107" s="20" t="s">
        <v>12</v>
      </c>
      <c r="D107" s="191">
        <f>'Сб День 6 Нед 1'!N107+'Пт День 5 Нед 1'!O107+'Чт День 4 Нед 1'!K107+'Ср День 3 Нед 1'!N107+'Вт День 2 Нед 1'!N107+'Пн День 1 Нед 1'!O107</f>
        <v>0</v>
      </c>
      <c r="E107" s="191">
        <f>'Сб День 6 Нед 1'!Y107+'Пт День 5 Нед 1'!Z107+'Чт День 4 Нед 1'!T107+'Ср День 3 Нед 1'!X107+'Вт День 2 Нед 1'!X107+'Пн День 1 Нед 1'!Y107</f>
        <v>0</v>
      </c>
      <c r="F107" s="191">
        <f>'Сб День 6 Нед 1'!AC107+'Пт День 5 Нед 1'!AC107+'Чт День 4 Нед 1'!W107+'Ср День 3 Нед 1'!AA107+'Вт День 2 Нед 1'!AA107+'Пн День 1 Нед 1'!AB107</f>
        <v>0</v>
      </c>
      <c r="G107" s="191">
        <f>'Сб День 6 Нед 1'!AG107+'Пт День 5 Нед 1'!AG107+'Чт День 4 Нед 1'!AA107+'Ср День 3 Нед 1'!AE107+'Вт День 2 Нед 1'!AE107+'Пн День 1 Нед 1'!AF107</f>
        <v>0</v>
      </c>
      <c r="H107" s="38">
        <f>'Сб День 6 Нед 1'!AK107+'Пт День 5 Нед 1'!AK107+'Чт День 4 Нед 1'!AE107+'Ср День 3 Нед 1'!AI107+'Вт День 2 Нед 1'!AI107+'Пн День 1 Нед 1'!AJ107</f>
        <v>0</v>
      </c>
      <c r="I107" s="178">
        <f t="shared" si="1"/>
        <v>0</v>
      </c>
    </row>
    <row r="108" spans="1:9" ht="15" customHeight="1" x14ac:dyDescent="0.25">
      <c r="A108" s="15">
        <v>89</v>
      </c>
      <c r="B108" s="269" t="s">
        <v>104</v>
      </c>
      <c r="C108" s="25" t="s">
        <v>12</v>
      </c>
      <c r="D108" s="191">
        <f>'Сб День 6 Нед 1'!N108+'Пт День 5 Нед 1'!O108+'Чт День 4 Нед 1'!K108+'Ср День 3 Нед 1'!N108+'Вт День 2 Нед 1'!N108+'Пн День 1 Нед 1'!O108</f>
        <v>0</v>
      </c>
      <c r="E108" s="191">
        <f>'Сб День 6 Нед 1'!Y108+'Пт День 5 Нед 1'!Z108+'Чт День 4 Нед 1'!T108+'Ср День 3 Нед 1'!X108+'Вт День 2 Нед 1'!X108+'Пн День 1 Нед 1'!Y108</f>
        <v>0</v>
      </c>
      <c r="F108" s="191">
        <f>'Сб День 6 Нед 1'!AC108+'Пт День 5 Нед 1'!AC108+'Чт День 4 Нед 1'!W108+'Ср День 3 Нед 1'!AA108+'Вт День 2 Нед 1'!AA108+'Пн День 1 Нед 1'!AB108</f>
        <v>0</v>
      </c>
      <c r="G108" s="191">
        <f>'Сб День 6 Нед 1'!AG108+'Пт День 5 Нед 1'!AG108+'Чт День 4 Нед 1'!AA108+'Ср День 3 Нед 1'!AE108+'Вт День 2 Нед 1'!AE108+'Пн День 1 Нед 1'!AF108</f>
        <v>0</v>
      </c>
      <c r="H108" s="38">
        <f>'Сб День 6 Нед 1'!AK108+'Пт День 5 Нед 1'!AK108+'Чт День 4 Нед 1'!AE108+'Ср День 3 Нед 1'!AI108+'Вт День 2 Нед 1'!AI108+'Пн День 1 Нед 1'!AJ108</f>
        <v>0</v>
      </c>
      <c r="I108" s="178">
        <f t="shared" si="1"/>
        <v>0</v>
      </c>
    </row>
    <row r="109" spans="1:9" ht="15" customHeight="1" x14ac:dyDescent="0.25">
      <c r="A109" s="15">
        <v>90</v>
      </c>
      <c r="B109" s="269" t="s">
        <v>80</v>
      </c>
      <c r="C109" s="25" t="s">
        <v>12</v>
      </c>
      <c r="D109" s="191">
        <f>'Сб День 6 Нед 1'!N109+'Пт День 5 Нед 1'!O109+'Чт День 4 Нед 1'!K109+'Ср День 3 Нед 1'!N109+'Вт День 2 Нед 1'!N109+'Пн День 1 Нед 1'!O109</f>
        <v>0</v>
      </c>
      <c r="E109" s="191">
        <f>'Сб День 6 Нед 1'!Y109+'Пт День 5 Нед 1'!Z109+'Чт День 4 Нед 1'!T109+'Ср День 3 Нед 1'!X109+'Вт День 2 Нед 1'!X109+'Пн День 1 Нед 1'!Y109</f>
        <v>0</v>
      </c>
      <c r="F109" s="191">
        <f>'Сб День 6 Нед 1'!AC109+'Пт День 5 Нед 1'!AC109+'Чт День 4 Нед 1'!W109+'Ср День 3 Нед 1'!AA109+'Вт День 2 Нед 1'!AA109+'Пн День 1 Нед 1'!AB109</f>
        <v>0</v>
      </c>
      <c r="G109" s="191">
        <f>'Сб День 6 Нед 1'!AG109+'Пт День 5 Нед 1'!AG109+'Чт День 4 Нед 1'!AA109+'Ср День 3 Нед 1'!AE109+'Вт День 2 Нед 1'!AE109+'Пн День 1 Нед 1'!AF109</f>
        <v>0</v>
      </c>
      <c r="H109" s="38">
        <f>'Сб День 6 Нед 1'!AK109+'Пт День 5 Нед 1'!AK109+'Чт День 4 Нед 1'!AE109+'Ср День 3 Нед 1'!AI109+'Вт День 2 Нед 1'!AI109+'Пн День 1 Нед 1'!AJ109</f>
        <v>0</v>
      </c>
      <c r="I109" s="178">
        <f t="shared" si="1"/>
        <v>0</v>
      </c>
    </row>
    <row r="110" spans="1:9" ht="15" customHeight="1" x14ac:dyDescent="0.25">
      <c r="A110" s="15">
        <v>91</v>
      </c>
      <c r="B110" s="263" t="s">
        <v>105</v>
      </c>
      <c r="C110" s="25" t="s">
        <v>12</v>
      </c>
      <c r="D110" s="191">
        <f>'Сб День 6 Нед 1'!N110+'Пт День 5 Нед 1'!O110+'Чт День 4 Нед 1'!K110+'Ср День 3 Нед 1'!N110+'Вт День 2 Нед 1'!N110+'Пн День 1 Нед 1'!O110</f>
        <v>0</v>
      </c>
      <c r="E110" s="191">
        <f>'Сб День 6 Нед 1'!Y110+'Пт День 5 Нед 1'!Z110+'Чт День 4 Нед 1'!T110+'Ср День 3 Нед 1'!X110+'Вт День 2 Нед 1'!X110+'Пн День 1 Нед 1'!Y110</f>
        <v>0</v>
      </c>
      <c r="F110" s="191">
        <f>'Сб День 6 Нед 1'!AC110+'Пт День 5 Нед 1'!AC110+'Чт День 4 Нед 1'!W110+'Ср День 3 Нед 1'!AA110+'Вт День 2 Нед 1'!AA110+'Пн День 1 Нед 1'!AB110</f>
        <v>0</v>
      </c>
      <c r="G110" s="191">
        <f>'Сб День 6 Нед 1'!AG110+'Пт День 5 Нед 1'!AG110+'Чт День 4 Нед 1'!AA110+'Ср День 3 Нед 1'!AE110+'Вт День 2 Нед 1'!AE110+'Пн День 1 Нед 1'!AF110</f>
        <v>0</v>
      </c>
      <c r="H110" s="38">
        <f>'Сб День 6 Нед 1'!AK110+'Пт День 5 Нед 1'!AK110+'Чт День 4 Нед 1'!AE110+'Ср День 3 Нед 1'!AI110+'Вт День 2 Нед 1'!AI110+'Пн День 1 Нед 1'!AJ110</f>
        <v>0</v>
      </c>
      <c r="I110" s="178">
        <f t="shared" si="1"/>
        <v>0</v>
      </c>
    </row>
    <row r="111" spans="1:9" ht="15" customHeight="1" x14ac:dyDescent="0.25">
      <c r="A111" s="15">
        <v>92</v>
      </c>
      <c r="B111" s="263" t="s">
        <v>106</v>
      </c>
      <c r="C111" s="25" t="s">
        <v>12</v>
      </c>
      <c r="D111" s="191">
        <f>'Сб День 6 Нед 1'!N111+'Пт День 5 Нед 1'!O111+'Чт День 4 Нед 1'!K111+'Ср День 3 Нед 1'!N111+'Вт День 2 Нед 1'!N111+'Пн День 1 Нед 1'!O111</f>
        <v>0</v>
      </c>
      <c r="E111" s="191">
        <f>'Сб День 6 Нед 1'!Y111+'Пт День 5 Нед 1'!Z111+'Чт День 4 Нед 1'!T111+'Ср День 3 Нед 1'!X111+'Вт День 2 Нед 1'!X111+'Пн День 1 Нед 1'!Y111</f>
        <v>0</v>
      </c>
      <c r="F111" s="191">
        <f>'Сб День 6 Нед 1'!AC111+'Пт День 5 Нед 1'!AC111+'Чт День 4 Нед 1'!W111+'Ср День 3 Нед 1'!AA111+'Вт День 2 Нед 1'!AA111+'Пн День 1 Нед 1'!AB111</f>
        <v>0</v>
      </c>
      <c r="G111" s="191">
        <f>'Сб День 6 Нед 1'!AG111+'Пт День 5 Нед 1'!AG111+'Чт День 4 Нед 1'!AA111+'Ср День 3 Нед 1'!AE111+'Вт День 2 Нед 1'!AE111+'Пн День 1 Нед 1'!AF111</f>
        <v>0</v>
      </c>
      <c r="H111" s="38">
        <f>'Сб День 6 Нед 1'!AK111+'Пт День 5 Нед 1'!AK111+'Чт День 4 Нед 1'!AE111+'Ср День 3 Нед 1'!AI111+'Вт День 2 Нед 1'!AI111+'Пн День 1 Нед 1'!AJ111</f>
        <v>0</v>
      </c>
      <c r="I111" s="178">
        <f t="shared" si="1"/>
        <v>0</v>
      </c>
    </row>
    <row r="112" spans="1:9" ht="15" customHeight="1" x14ac:dyDescent="0.25">
      <c r="A112" s="15">
        <v>93</v>
      </c>
      <c r="B112" s="269" t="s">
        <v>110</v>
      </c>
      <c r="C112" s="25" t="s">
        <v>12</v>
      </c>
      <c r="D112" s="191">
        <f>'Сб День 6 Нед 1'!N112+'Пт День 5 Нед 1'!O112+'Чт День 4 Нед 1'!K112+'Ср День 3 Нед 1'!N112+'Вт День 2 Нед 1'!N112+'Пн День 1 Нед 1'!O112</f>
        <v>0</v>
      </c>
      <c r="E112" s="191">
        <f>'Сб День 6 Нед 1'!Y112+'Пт День 5 Нед 1'!Z112+'Чт День 4 Нед 1'!T112+'Ср День 3 Нед 1'!X112+'Вт День 2 Нед 1'!X112+'Пн День 1 Нед 1'!Y112</f>
        <v>0</v>
      </c>
      <c r="F112" s="191">
        <f>'Сб День 6 Нед 1'!AC112+'Пт День 5 Нед 1'!AC112+'Чт День 4 Нед 1'!W112+'Ср День 3 Нед 1'!AA112+'Вт День 2 Нед 1'!AA112+'Пн День 1 Нед 1'!AB112</f>
        <v>0</v>
      </c>
      <c r="G112" s="191">
        <f>'Сб День 6 Нед 1'!AG112+'Пт День 5 Нед 1'!AG112+'Чт День 4 Нед 1'!AA112+'Ср День 3 Нед 1'!AE112+'Вт День 2 Нед 1'!AE112+'Пн День 1 Нед 1'!AF112</f>
        <v>0</v>
      </c>
      <c r="H112" s="38">
        <f>'Сб День 6 Нед 1'!AK112+'Пт День 5 Нед 1'!AK112+'Чт День 4 Нед 1'!AE112+'Ср День 3 Нед 1'!AI112+'Вт День 2 Нед 1'!AI112+'Пн День 1 Нед 1'!AJ112</f>
        <v>0</v>
      </c>
      <c r="I112" s="178">
        <f t="shared" si="1"/>
        <v>0</v>
      </c>
    </row>
    <row r="113" spans="1:9" ht="15" customHeight="1" x14ac:dyDescent="0.25">
      <c r="A113" s="15">
        <v>94</v>
      </c>
      <c r="B113" s="269" t="s">
        <v>79</v>
      </c>
      <c r="C113" s="25" t="s">
        <v>12</v>
      </c>
      <c r="D113" s="191">
        <f>'Сб День 6 Нед 1'!N113+'Пт День 5 Нед 1'!O113+'Чт День 4 Нед 1'!K113+'Ср День 3 Нед 1'!N113+'Вт День 2 Нед 1'!N113+'Пн День 1 Нед 1'!O113</f>
        <v>0</v>
      </c>
      <c r="E113" s="191">
        <f>'Сб День 6 Нед 1'!Y113+'Пт День 5 Нед 1'!Z113+'Чт День 4 Нед 1'!T113+'Ср День 3 Нед 1'!X113+'Вт День 2 Нед 1'!X113+'Пн День 1 Нед 1'!Y113</f>
        <v>0</v>
      </c>
      <c r="F113" s="191">
        <f>'Сб День 6 Нед 1'!AC113+'Пт День 5 Нед 1'!AC113+'Чт День 4 Нед 1'!W113+'Ср День 3 Нед 1'!AA113+'Вт День 2 Нед 1'!AA113+'Пн День 1 Нед 1'!AB113</f>
        <v>0</v>
      </c>
      <c r="G113" s="191">
        <f>'Сб День 6 Нед 1'!AG113+'Пт День 5 Нед 1'!AG113+'Чт День 4 Нед 1'!AA113+'Ср День 3 Нед 1'!AE113+'Вт День 2 Нед 1'!AE113+'Пн День 1 Нед 1'!AF113</f>
        <v>0</v>
      </c>
      <c r="H113" s="38">
        <f>'Сб День 6 Нед 1'!AK113+'Пт День 5 Нед 1'!AK113+'Чт День 4 Нед 1'!AE113+'Ср День 3 Нед 1'!AI113+'Вт День 2 Нед 1'!AI113+'Пн День 1 Нед 1'!AJ113</f>
        <v>0</v>
      </c>
      <c r="I113" s="178">
        <f t="shared" si="1"/>
        <v>0</v>
      </c>
    </row>
    <row r="114" spans="1:9" x14ac:dyDescent="0.25">
      <c r="A114" s="15"/>
      <c r="B114" s="325" t="s">
        <v>61</v>
      </c>
      <c r="C114" s="7"/>
      <c r="D114" s="191"/>
      <c r="E114" s="191"/>
      <c r="F114" s="191"/>
      <c r="G114" s="191"/>
      <c r="H114" s="38"/>
      <c r="I114" s="178"/>
    </row>
    <row r="115" spans="1:9" ht="15" customHeight="1" x14ac:dyDescent="0.25">
      <c r="A115" s="15">
        <v>95</v>
      </c>
      <c r="B115" s="263" t="s">
        <v>1</v>
      </c>
      <c r="C115" s="17" t="s">
        <v>12</v>
      </c>
      <c r="D115" s="191">
        <f>'Сб День 6 Нед 1'!N115+'Пт День 5 Нед 1'!O115+'Чт День 4 Нед 1'!K115+'Ср День 3 Нед 1'!N115+'Вт День 2 Нед 1'!N115+'Пн День 1 Нед 1'!O115</f>
        <v>0</v>
      </c>
      <c r="E115" s="191">
        <f>'Сб День 6 Нед 1'!Y115+'Пт День 5 Нед 1'!Z115+'Чт День 4 Нед 1'!T115+'Ср День 3 Нед 1'!X115+'Вт День 2 Нед 1'!X115+'Пн День 1 Нед 1'!Y115</f>
        <v>0</v>
      </c>
      <c r="F115" s="191">
        <f>'Сб День 6 Нед 1'!AC115+'Пт День 5 Нед 1'!AC115+'Чт День 4 Нед 1'!W115+'Ср День 3 Нед 1'!AA115+'Вт День 2 Нед 1'!AA115+'Пн День 1 Нед 1'!AB115</f>
        <v>0</v>
      </c>
      <c r="G115" s="191">
        <f>'Сб День 6 Нед 1'!AG115+'Пт День 5 Нед 1'!AG115+'Чт День 4 Нед 1'!AA115+'Ср День 3 Нед 1'!AE115+'Вт День 2 Нед 1'!AE115+'Пн День 1 Нед 1'!AF115</f>
        <v>0</v>
      </c>
      <c r="H115" s="38">
        <f>'Сб День 6 Нед 1'!AK115+'Пт День 5 Нед 1'!AK115+'Чт День 4 Нед 1'!AE115+'Ср День 3 Нед 1'!AI115+'Вт День 2 Нед 1'!AI115+'Пн День 1 Нед 1'!AJ115</f>
        <v>0</v>
      </c>
      <c r="I115" s="178">
        <f t="shared" si="1"/>
        <v>0</v>
      </c>
    </row>
    <row r="116" spans="1:9" ht="15" customHeight="1" x14ac:dyDescent="0.25">
      <c r="A116" s="15">
        <v>96</v>
      </c>
      <c r="B116" s="264" t="s">
        <v>62</v>
      </c>
      <c r="C116" s="20" t="s">
        <v>12</v>
      </c>
      <c r="D116" s="191">
        <f>'Сб День 6 Нед 1'!N116+'Пт День 5 Нед 1'!O116+'Чт День 4 Нед 1'!K116+'Ср День 3 Нед 1'!N116+'Вт День 2 Нед 1'!N116+'Пн День 1 Нед 1'!O116</f>
        <v>0</v>
      </c>
      <c r="E116" s="191">
        <f>'Сб День 6 Нед 1'!Y116+'Пт День 5 Нед 1'!Z116+'Чт День 4 Нед 1'!T116+'Ср День 3 Нед 1'!X116+'Вт День 2 Нед 1'!X116+'Пн День 1 Нед 1'!Y116</f>
        <v>0</v>
      </c>
      <c r="F116" s="191">
        <f>'Сб День 6 Нед 1'!AC116+'Пт День 5 Нед 1'!AC116+'Чт День 4 Нед 1'!W116+'Ср День 3 Нед 1'!AA116+'Вт День 2 Нед 1'!AA116+'Пн День 1 Нед 1'!AB116</f>
        <v>0</v>
      </c>
      <c r="G116" s="191">
        <f>'Сб День 6 Нед 1'!AG116+'Пт День 5 Нед 1'!AG116+'Чт День 4 Нед 1'!AA116+'Ср День 3 Нед 1'!AE116+'Вт День 2 Нед 1'!AE116+'Пн День 1 Нед 1'!AF116</f>
        <v>0</v>
      </c>
      <c r="H116" s="38">
        <f>'Сб День 6 Нед 1'!AK116+'Пт День 5 Нед 1'!AK116+'Чт День 4 Нед 1'!AE116+'Ср День 3 Нед 1'!AI116+'Вт День 2 Нед 1'!AI116+'Пн День 1 Нед 1'!AJ116</f>
        <v>0</v>
      </c>
      <c r="I116" s="178">
        <f t="shared" si="1"/>
        <v>0</v>
      </c>
    </row>
    <row r="117" spans="1:9" ht="15" customHeight="1" x14ac:dyDescent="0.25">
      <c r="A117" s="15">
        <v>97</v>
      </c>
      <c r="B117" s="264" t="s">
        <v>90</v>
      </c>
      <c r="C117" s="20" t="s">
        <v>12</v>
      </c>
      <c r="D117" s="191">
        <f>'Сб День 6 Нед 1'!N117+'Пт День 5 Нед 1'!O117+'Чт День 4 Нед 1'!K117+'Ср День 3 Нед 1'!N117+'Вт День 2 Нед 1'!N117+'Пн День 1 Нед 1'!O117</f>
        <v>0</v>
      </c>
      <c r="E117" s="191">
        <f>'Сб День 6 Нед 1'!Y117+'Пт День 5 Нед 1'!Z117+'Чт День 4 Нед 1'!T117+'Ср День 3 Нед 1'!X117+'Вт День 2 Нед 1'!X117+'Пн День 1 Нед 1'!Y117</f>
        <v>0</v>
      </c>
      <c r="F117" s="191">
        <f>'Сб День 6 Нед 1'!AC117+'Пт День 5 Нед 1'!AC117+'Чт День 4 Нед 1'!W117+'Ср День 3 Нед 1'!AA117+'Вт День 2 Нед 1'!AA117+'Пн День 1 Нед 1'!AB117</f>
        <v>0</v>
      </c>
      <c r="G117" s="191">
        <f>'Сб День 6 Нед 1'!AG117+'Пт День 5 Нед 1'!AG117+'Чт День 4 Нед 1'!AA117+'Ср День 3 Нед 1'!AE117+'Вт День 2 Нед 1'!AE117+'Пн День 1 Нед 1'!AF117</f>
        <v>0</v>
      </c>
      <c r="H117" s="38">
        <f>'Сб День 6 Нед 1'!AK117+'Пт День 5 Нед 1'!AK117+'Чт День 4 Нед 1'!AE117+'Ср День 3 Нед 1'!AI117+'Вт День 2 Нед 1'!AI117+'Пн День 1 Нед 1'!AJ117</f>
        <v>0</v>
      </c>
      <c r="I117" s="178">
        <f t="shared" si="1"/>
        <v>0</v>
      </c>
    </row>
    <row r="118" spans="1:9" ht="15" customHeight="1" x14ac:dyDescent="0.25">
      <c r="A118" s="15">
        <v>98</v>
      </c>
      <c r="B118" s="264" t="s">
        <v>63</v>
      </c>
      <c r="C118" s="20" t="s">
        <v>12</v>
      </c>
      <c r="D118" s="191">
        <f>'Сб День 6 Нед 1'!N118+'Пт День 5 Нед 1'!O118+'Чт День 4 Нед 1'!K118+'Ср День 3 Нед 1'!N118+'Вт День 2 Нед 1'!N118+'Пн День 1 Нед 1'!O118</f>
        <v>0</v>
      </c>
      <c r="E118" s="191">
        <f>'Сб День 6 Нед 1'!Y118+'Пт День 5 Нед 1'!Z118+'Чт День 4 Нед 1'!T118+'Ср День 3 Нед 1'!X118+'Вт День 2 Нед 1'!X118+'Пн День 1 Нед 1'!Y118</f>
        <v>0</v>
      </c>
      <c r="F118" s="191">
        <f>'Сб День 6 Нед 1'!AC118+'Пт День 5 Нед 1'!AC118+'Чт День 4 Нед 1'!W118+'Ср День 3 Нед 1'!AA118+'Вт День 2 Нед 1'!AA118+'Пн День 1 Нед 1'!AB118</f>
        <v>0</v>
      </c>
      <c r="G118" s="191">
        <f>'Сб День 6 Нед 1'!AG118+'Пт День 5 Нед 1'!AG118+'Чт День 4 Нед 1'!AA118+'Ср День 3 Нед 1'!AE118+'Вт День 2 Нед 1'!AE118+'Пн День 1 Нед 1'!AF118</f>
        <v>0</v>
      </c>
      <c r="H118" s="38">
        <f>'Сб День 6 Нед 1'!AK118+'Пт День 5 Нед 1'!AK118+'Чт День 4 Нед 1'!AE118+'Ср День 3 Нед 1'!AI118+'Вт День 2 Нед 1'!AI118+'Пн День 1 Нед 1'!AJ118</f>
        <v>0</v>
      </c>
      <c r="I118" s="178">
        <f t="shared" si="1"/>
        <v>0</v>
      </c>
    </row>
    <row r="119" spans="1:9" x14ac:dyDescent="0.25">
      <c r="A119" s="15">
        <v>99</v>
      </c>
      <c r="B119" s="263" t="s">
        <v>64</v>
      </c>
      <c r="C119" s="17" t="s">
        <v>12</v>
      </c>
      <c r="D119" s="191">
        <f>'Сб День 6 Нед 1'!N119+'Пт День 5 Нед 1'!O119+'Чт День 4 Нед 1'!K119+'Ср День 3 Нед 1'!N119+'Вт День 2 Нед 1'!N119+'Пн День 1 Нед 1'!O119</f>
        <v>0</v>
      </c>
      <c r="E119" s="191">
        <f>'Сб День 6 Нед 1'!Y119+'Пт День 5 Нед 1'!Z119+'Чт День 4 Нед 1'!T119+'Ср День 3 Нед 1'!X119+'Вт День 2 Нед 1'!X119+'Пн День 1 Нед 1'!Y119</f>
        <v>0</v>
      </c>
      <c r="F119" s="191">
        <f>'Сб День 6 Нед 1'!AC119+'Пт День 5 Нед 1'!AC119+'Чт День 4 Нед 1'!W119+'Ср День 3 Нед 1'!AA119+'Вт День 2 Нед 1'!AA119+'Пн День 1 Нед 1'!AB119</f>
        <v>0</v>
      </c>
      <c r="G119" s="191">
        <f>'Сб День 6 Нед 1'!AG119+'Пт День 5 Нед 1'!AG119+'Чт День 4 Нед 1'!AA119+'Ср День 3 Нед 1'!AE119+'Вт День 2 Нед 1'!AE119+'Пн День 1 Нед 1'!AF119</f>
        <v>0</v>
      </c>
      <c r="H119" s="38">
        <f>'Сб День 6 Нед 1'!AK119+'Пт День 5 Нед 1'!AK119+'Чт День 4 Нед 1'!AE119+'Ср День 3 Нед 1'!AI119+'Вт День 2 Нед 1'!AI119+'Пн День 1 Нед 1'!AJ119</f>
        <v>0</v>
      </c>
      <c r="I119" s="178">
        <f t="shared" si="1"/>
        <v>0</v>
      </c>
    </row>
    <row r="120" spans="1:9" x14ac:dyDescent="0.25">
      <c r="A120" s="15">
        <v>100</v>
      </c>
      <c r="B120" s="263" t="s">
        <v>65</v>
      </c>
      <c r="C120" s="17" t="s">
        <v>12</v>
      </c>
      <c r="D120" s="191">
        <f>'Сб День 6 Нед 1'!N120+'Пт День 5 Нед 1'!O120+'Чт День 4 Нед 1'!K120+'Ср День 3 Нед 1'!N120+'Вт День 2 Нед 1'!N120+'Пн День 1 Нед 1'!O120</f>
        <v>0</v>
      </c>
      <c r="E120" s="191">
        <f>'Сб День 6 Нед 1'!Y120+'Пт День 5 Нед 1'!Z120+'Чт День 4 Нед 1'!T120+'Ср День 3 Нед 1'!X120+'Вт День 2 Нед 1'!X120+'Пн День 1 Нед 1'!Y120</f>
        <v>0</v>
      </c>
      <c r="F120" s="191">
        <f>'Сб День 6 Нед 1'!AC120+'Пт День 5 Нед 1'!AC120+'Чт День 4 Нед 1'!W120+'Ср День 3 Нед 1'!AA120+'Вт День 2 Нед 1'!AA120+'Пн День 1 Нед 1'!AB120</f>
        <v>0</v>
      </c>
      <c r="G120" s="191">
        <f>'Сб День 6 Нед 1'!AG120+'Пт День 5 Нед 1'!AG120+'Чт День 4 Нед 1'!AA120+'Ср День 3 Нед 1'!AE120+'Вт День 2 Нед 1'!AE120+'Пн День 1 Нед 1'!AF120</f>
        <v>0</v>
      </c>
      <c r="H120" s="38">
        <f>'Сб День 6 Нед 1'!AK120+'Пт День 5 Нед 1'!AK120+'Чт День 4 Нед 1'!AE120+'Ср День 3 Нед 1'!AI120+'Вт День 2 Нед 1'!AI120+'Пн День 1 Нед 1'!AJ120</f>
        <v>0</v>
      </c>
      <c r="I120" s="178">
        <f t="shared" si="1"/>
        <v>0</v>
      </c>
    </row>
    <row r="121" spans="1:9" ht="15.75" customHeight="1" x14ac:dyDescent="0.25">
      <c r="A121" s="15"/>
      <c r="B121" s="325" t="s">
        <v>120</v>
      </c>
      <c r="C121" s="7"/>
      <c r="D121" s="191"/>
      <c r="E121" s="191"/>
      <c r="F121" s="191"/>
      <c r="G121" s="191"/>
      <c r="H121" s="38"/>
      <c r="I121" s="178"/>
    </row>
    <row r="122" spans="1:9" x14ac:dyDescent="0.25">
      <c r="A122" s="15">
        <v>101</v>
      </c>
      <c r="B122" s="263" t="s">
        <v>72</v>
      </c>
      <c r="C122" s="25" t="s">
        <v>12</v>
      </c>
      <c r="D122" s="191">
        <f>'Сб День 6 Нед 1'!N122+'Пт День 5 Нед 1'!O122+'Чт День 4 Нед 1'!K122+'Ср День 3 Нед 1'!N122+'Вт День 2 Нед 1'!N122+'Пн День 1 Нед 1'!O122</f>
        <v>0</v>
      </c>
      <c r="E122" s="191">
        <f>'Сб День 6 Нед 1'!Y122+'Пт День 5 Нед 1'!Z122+'Чт День 4 Нед 1'!T122+'Ср День 3 Нед 1'!X122+'Вт День 2 Нед 1'!X122+'Пн День 1 Нед 1'!Y122</f>
        <v>0</v>
      </c>
      <c r="F122" s="191">
        <f>'Сб День 6 Нед 1'!AC122+'Пт День 5 Нед 1'!AC122+'Чт День 4 Нед 1'!W122+'Ср День 3 Нед 1'!AA122+'Вт День 2 Нед 1'!AA122+'Пн День 1 Нед 1'!AB122</f>
        <v>0</v>
      </c>
      <c r="G122" s="191">
        <f>'Сб День 6 Нед 1'!AG122+'Пт День 5 Нед 1'!AG122+'Чт День 4 Нед 1'!AA122+'Ср День 3 Нед 1'!AE122+'Вт День 2 Нед 1'!AE122+'Пн День 1 Нед 1'!AF122</f>
        <v>0</v>
      </c>
      <c r="H122" s="38">
        <f>'Сб День 6 Нед 1'!AK122+'Пт День 5 Нед 1'!AK122+'Чт День 4 Нед 1'!AE122+'Ср День 3 Нед 1'!AI122+'Вт День 2 Нед 1'!AI122+'Пн День 1 Нед 1'!AJ122</f>
        <v>0</v>
      </c>
      <c r="I122" s="178">
        <f t="shared" si="1"/>
        <v>0</v>
      </c>
    </row>
    <row r="123" spans="1:9" x14ac:dyDescent="0.25">
      <c r="A123" s="15">
        <v>102</v>
      </c>
      <c r="B123" s="263" t="s">
        <v>73</v>
      </c>
      <c r="C123" s="25" t="s">
        <v>12</v>
      </c>
      <c r="D123" s="191">
        <f>'Сб День 6 Нед 1'!N123+'Пт День 5 Нед 1'!O123+'Чт День 4 Нед 1'!K123+'Ср День 3 Нед 1'!N123+'Вт День 2 Нед 1'!N123+'Пн День 1 Нед 1'!O123</f>
        <v>0</v>
      </c>
      <c r="E123" s="191">
        <f>'Сб День 6 Нед 1'!Y123+'Пт День 5 Нед 1'!Z123+'Чт День 4 Нед 1'!T123+'Ср День 3 Нед 1'!X123+'Вт День 2 Нед 1'!X123+'Пн День 1 Нед 1'!Y123</f>
        <v>0</v>
      </c>
      <c r="F123" s="191">
        <f>'Сб День 6 Нед 1'!AC123+'Пт День 5 Нед 1'!AC123+'Чт День 4 Нед 1'!W123+'Ср День 3 Нед 1'!AA123+'Вт День 2 Нед 1'!AA123+'Пн День 1 Нед 1'!AB123</f>
        <v>0</v>
      </c>
      <c r="G123" s="191">
        <f>'Сб День 6 Нед 1'!AG123+'Пт День 5 Нед 1'!AG123+'Чт День 4 Нед 1'!AA123+'Ср День 3 Нед 1'!AE123+'Вт День 2 Нед 1'!AE123+'Пн День 1 Нед 1'!AF123</f>
        <v>0</v>
      </c>
      <c r="H123" s="38">
        <f>'Сб День 6 Нед 1'!AK123+'Пт День 5 Нед 1'!AK123+'Чт День 4 Нед 1'!AE123+'Ср День 3 Нед 1'!AI123+'Вт День 2 Нед 1'!AI123+'Пн День 1 Нед 1'!AJ123</f>
        <v>0</v>
      </c>
      <c r="I123" s="178">
        <f t="shared" si="1"/>
        <v>0</v>
      </c>
    </row>
    <row r="124" spans="1:9" x14ac:dyDescent="0.25">
      <c r="A124" s="15">
        <v>103</v>
      </c>
      <c r="B124" s="263" t="s">
        <v>74</v>
      </c>
      <c r="C124" s="25" t="s">
        <v>12</v>
      </c>
      <c r="D124" s="191">
        <f>'Сб День 6 Нед 1'!N124+'Пт День 5 Нед 1'!O124+'Чт День 4 Нед 1'!K124+'Ср День 3 Нед 1'!N124+'Вт День 2 Нед 1'!N124+'Пн День 1 Нед 1'!O124</f>
        <v>0</v>
      </c>
      <c r="E124" s="191">
        <f>'Сб День 6 Нед 1'!Y124+'Пт День 5 Нед 1'!Z124+'Чт День 4 Нед 1'!T124+'Ср День 3 Нед 1'!X124+'Вт День 2 Нед 1'!X124+'Пн День 1 Нед 1'!Y124</f>
        <v>0</v>
      </c>
      <c r="F124" s="191">
        <f>'Сб День 6 Нед 1'!AC124+'Пт День 5 Нед 1'!AC124+'Чт День 4 Нед 1'!W124+'Ср День 3 Нед 1'!AA124+'Вт День 2 Нед 1'!AA124+'Пн День 1 Нед 1'!AB124</f>
        <v>0</v>
      </c>
      <c r="G124" s="191">
        <f>'Сб День 6 Нед 1'!AG124+'Пт День 5 Нед 1'!AG124+'Чт День 4 Нед 1'!AA124+'Ср День 3 Нед 1'!AE124+'Вт День 2 Нед 1'!AE124+'Пн День 1 Нед 1'!AF124</f>
        <v>0</v>
      </c>
      <c r="H124" s="38">
        <f>'Сб День 6 Нед 1'!AK124+'Пт День 5 Нед 1'!AK124+'Чт День 4 Нед 1'!AE124+'Ср День 3 Нед 1'!AI124+'Вт День 2 Нед 1'!AI124+'Пн День 1 Нед 1'!AJ124</f>
        <v>0</v>
      </c>
      <c r="I124" s="178">
        <f t="shared" si="1"/>
        <v>0</v>
      </c>
    </row>
    <row r="125" spans="1:9" x14ac:dyDescent="0.25">
      <c r="A125" s="15">
        <v>104</v>
      </c>
      <c r="B125" s="263" t="s">
        <v>75</v>
      </c>
      <c r="C125" s="25" t="s">
        <v>12</v>
      </c>
      <c r="D125" s="191">
        <f>'Сб День 6 Нед 1'!N125+'Пт День 5 Нед 1'!O125+'Чт День 4 Нед 1'!K125+'Ср День 3 Нед 1'!N125+'Вт День 2 Нед 1'!N125+'Пн День 1 Нед 1'!O125</f>
        <v>0</v>
      </c>
      <c r="E125" s="191">
        <f>'Сб День 6 Нед 1'!Y125+'Пт День 5 Нед 1'!Z125+'Чт День 4 Нед 1'!T125+'Ср День 3 Нед 1'!X125+'Вт День 2 Нед 1'!X125+'Пн День 1 Нед 1'!Y125</f>
        <v>0</v>
      </c>
      <c r="F125" s="191">
        <f>'Сб День 6 Нед 1'!AC125+'Пт День 5 Нед 1'!AC125+'Чт День 4 Нед 1'!W125+'Ср День 3 Нед 1'!AA125+'Вт День 2 Нед 1'!AA125+'Пн День 1 Нед 1'!AB125</f>
        <v>0</v>
      </c>
      <c r="G125" s="191">
        <f>'Сб День 6 Нед 1'!AG125+'Пт День 5 Нед 1'!AG125+'Чт День 4 Нед 1'!AA125+'Ср День 3 Нед 1'!AE125+'Вт День 2 Нед 1'!AE125+'Пн День 1 Нед 1'!AF125</f>
        <v>0</v>
      </c>
      <c r="H125" s="38">
        <f>'Сб День 6 Нед 1'!AK125+'Пт День 5 Нед 1'!AK125+'Чт День 4 Нед 1'!AE125+'Ср День 3 Нед 1'!AI125+'Вт День 2 Нед 1'!AI125+'Пн День 1 Нед 1'!AJ125</f>
        <v>0</v>
      </c>
      <c r="I125" s="178">
        <f t="shared" si="1"/>
        <v>0</v>
      </c>
    </row>
    <row r="126" spans="1:9" x14ac:dyDescent="0.25">
      <c r="A126" s="15">
        <v>105</v>
      </c>
      <c r="B126" s="263" t="s">
        <v>77</v>
      </c>
      <c r="C126" s="25" t="s">
        <v>12</v>
      </c>
      <c r="D126" s="191">
        <f>'Сб День 6 Нед 1'!N126+'Пт День 5 Нед 1'!O126+'Чт День 4 Нед 1'!K126+'Ср День 3 Нед 1'!N126+'Вт День 2 Нед 1'!N126+'Пн День 1 Нед 1'!O126</f>
        <v>0</v>
      </c>
      <c r="E126" s="191">
        <f>'Сб День 6 Нед 1'!Y126+'Пт День 5 Нед 1'!Z126+'Чт День 4 Нед 1'!T126+'Ср День 3 Нед 1'!X126+'Вт День 2 Нед 1'!X126+'Пн День 1 Нед 1'!Y126</f>
        <v>0</v>
      </c>
      <c r="F126" s="191">
        <f>'Сб День 6 Нед 1'!AC126+'Пт День 5 Нед 1'!AC126+'Чт День 4 Нед 1'!W126+'Ср День 3 Нед 1'!AA126+'Вт День 2 Нед 1'!AA126+'Пн День 1 Нед 1'!AB126</f>
        <v>0</v>
      </c>
      <c r="G126" s="191">
        <f>'Сб День 6 Нед 1'!AG126+'Пт День 5 Нед 1'!AG126+'Чт День 4 Нед 1'!AA126+'Ср День 3 Нед 1'!AE126+'Вт День 2 Нед 1'!AE126+'Пн День 1 Нед 1'!AF126</f>
        <v>0</v>
      </c>
      <c r="H126" s="38">
        <f>'Сб День 6 Нед 1'!AK126+'Пт День 5 Нед 1'!AK126+'Чт День 4 Нед 1'!AE126+'Ср День 3 Нед 1'!AI126+'Вт День 2 Нед 1'!AI126+'Пн День 1 Нед 1'!AJ126</f>
        <v>0</v>
      </c>
      <c r="I126" s="178">
        <f t="shared" si="1"/>
        <v>0</v>
      </c>
    </row>
    <row r="127" spans="1:9" ht="15" customHeight="1" x14ac:dyDescent="0.25">
      <c r="A127" s="15">
        <v>106</v>
      </c>
      <c r="B127" s="263" t="s">
        <v>76</v>
      </c>
      <c r="C127" s="25" t="s">
        <v>12</v>
      </c>
      <c r="D127" s="191">
        <f>'Сб День 6 Нед 1'!N127+'Пт День 5 Нед 1'!O127+'Чт День 4 Нед 1'!K127+'Ср День 3 Нед 1'!N127+'Вт День 2 Нед 1'!N127+'Пн День 1 Нед 1'!O127</f>
        <v>0</v>
      </c>
      <c r="E127" s="191">
        <f>'Сб День 6 Нед 1'!Y127+'Пт День 5 Нед 1'!Z127+'Чт День 4 Нед 1'!T127+'Ср День 3 Нед 1'!X127+'Вт День 2 Нед 1'!X127+'Пн День 1 Нед 1'!Y127</f>
        <v>0</v>
      </c>
      <c r="F127" s="191">
        <f>'Сб День 6 Нед 1'!AC127+'Пт День 5 Нед 1'!AC127+'Чт День 4 Нед 1'!W127+'Ср День 3 Нед 1'!AA127+'Вт День 2 Нед 1'!AA127+'Пн День 1 Нед 1'!AB127</f>
        <v>0</v>
      </c>
      <c r="G127" s="191">
        <f>'Сб День 6 Нед 1'!AG127+'Пт День 5 Нед 1'!AG127+'Чт День 4 Нед 1'!AA127+'Ср День 3 Нед 1'!AE127+'Вт День 2 Нед 1'!AE127+'Пн День 1 Нед 1'!AF127</f>
        <v>0</v>
      </c>
      <c r="H127" s="38">
        <f>'Сб День 6 Нед 1'!AK127+'Пт День 5 Нед 1'!AK127+'Чт День 4 Нед 1'!AE127+'Ср День 3 Нед 1'!AI127+'Вт День 2 Нед 1'!AI127+'Пн День 1 Нед 1'!AJ127</f>
        <v>0</v>
      </c>
      <c r="I127" s="178">
        <f t="shared" si="1"/>
        <v>0</v>
      </c>
    </row>
    <row r="128" spans="1:9" ht="15" customHeight="1" x14ac:dyDescent="0.25">
      <c r="A128" s="15">
        <v>107</v>
      </c>
      <c r="B128" s="269" t="s">
        <v>78</v>
      </c>
      <c r="C128" s="25" t="s">
        <v>12</v>
      </c>
      <c r="D128" s="191">
        <f>'Сб День 6 Нед 1'!N128+'Пт День 5 Нед 1'!O128+'Чт День 4 Нед 1'!K128+'Ср День 3 Нед 1'!N128+'Вт День 2 Нед 1'!N128+'Пн День 1 Нед 1'!O128</f>
        <v>0</v>
      </c>
      <c r="E128" s="191">
        <f>'Сб День 6 Нед 1'!Y128+'Пт День 5 Нед 1'!Z128+'Чт День 4 Нед 1'!T128+'Ср День 3 Нед 1'!X128+'Вт День 2 Нед 1'!X128+'Пн День 1 Нед 1'!Y128</f>
        <v>0</v>
      </c>
      <c r="F128" s="191">
        <f>'Сб День 6 Нед 1'!AC128+'Пт День 5 Нед 1'!AC128+'Чт День 4 Нед 1'!W128+'Ср День 3 Нед 1'!AA128+'Вт День 2 Нед 1'!AA128+'Пн День 1 Нед 1'!AB128</f>
        <v>0</v>
      </c>
      <c r="G128" s="191">
        <f>'Сб День 6 Нед 1'!AG128+'Пт День 5 Нед 1'!AG128+'Чт День 4 Нед 1'!AA128+'Ср День 3 Нед 1'!AE128+'Вт День 2 Нед 1'!AE128+'Пн День 1 Нед 1'!AF128</f>
        <v>0</v>
      </c>
      <c r="H128" s="38">
        <f>'Сб День 6 Нед 1'!AK128+'Пт День 5 Нед 1'!AK128+'Чт День 4 Нед 1'!AE128+'Ср День 3 Нед 1'!AI128+'Вт День 2 Нед 1'!AI128+'Пн День 1 Нед 1'!AJ128</f>
        <v>0</v>
      </c>
      <c r="I128" s="178">
        <f t="shared" si="1"/>
        <v>0</v>
      </c>
    </row>
    <row r="129" spans="1:9" ht="15" customHeight="1" x14ac:dyDescent="0.25">
      <c r="A129" s="15">
        <v>108</v>
      </c>
      <c r="B129" s="269" t="s">
        <v>107</v>
      </c>
      <c r="C129" s="25" t="s">
        <v>12</v>
      </c>
      <c r="D129" s="191">
        <f>'Сб День 6 Нед 1'!N129+'Пт День 5 Нед 1'!O129+'Чт День 4 Нед 1'!K129+'Ср День 3 Нед 1'!N129+'Вт День 2 Нед 1'!N129+'Пн День 1 Нед 1'!O129</f>
        <v>0</v>
      </c>
      <c r="E129" s="191">
        <f>'Сб День 6 Нед 1'!Y129+'Пт День 5 Нед 1'!Z129+'Чт День 4 Нед 1'!T129+'Ср День 3 Нед 1'!X129+'Вт День 2 Нед 1'!X129+'Пн День 1 Нед 1'!Y129</f>
        <v>0</v>
      </c>
      <c r="F129" s="191">
        <f>'Сб День 6 Нед 1'!AC129+'Пт День 5 Нед 1'!AC129+'Чт День 4 Нед 1'!W129+'Ср День 3 Нед 1'!AA129+'Вт День 2 Нед 1'!AA129+'Пн День 1 Нед 1'!AB129</f>
        <v>0</v>
      </c>
      <c r="G129" s="191">
        <f>'Сб День 6 Нед 1'!AG129+'Пт День 5 Нед 1'!AG129+'Чт День 4 Нед 1'!AA129+'Ср День 3 Нед 1'!AE129+'Вт День 2 Нед 1'!AE129+'Пн День 1 Нед 1'!AF129</f>
        <v>0</v>
      </c>
      <c r="H129" s="38">
        <f>'Сб День 6 Нед 1'!AK129+'Пт День 5 Нед 1'!AK129+'Чт День 4 Нед 1'!AE129+'Ср День 3 Нед 1'!AI129+'Вт День 2 Нед 1'!AI129+'Пн День 1 Нед 1'!AJ129</f>
        <v>0</v>
      </c>
      <c r="I129" s="178">
        <f t="shared" si="1"/>
        <v>0</v>
      </c>
    </row>
    <row r="130" spans="1:9" ht="15" customHeight="1" x14ac:dyDescent="0.25">
      <c r="A130" s="15">
        <v>109</v>
      </c>
      <c r="B130" s="269" t="s">
        <v>209</v>
      </c>
      <c r="C130" s="25" t="s">
        <v>12</v>
      </c>
      <c r="D130" s="191">
        <f>'Сб День 6 Нед 1'!N130+'Пт День 5 Нед 1'!O130+'Чт День 4 Нед 1'!K130+'Ср День 3 Нед 1'!N130+'Вт День 2 Нед 1'!N130+'Пн День 1 Нед 1'!O130</f>
        <v>0</v>
      </c>
      <c r="E130" s="191">
        <f>'Сб День 6 Нед 1'!Y130+'Пт День 5 Нед 1'!Z130+'Чт День 4 Нед 1'!T130+'Ср День 3 Нед 1'!X130+'Вт День 2 Нед 1'!X130+'Пн День 1 Нед 1'!Y130</f>
        <v>0</v>
      </c>
      <c r="F130" s="191">
        <f>'Сб День 6 Нед 1'!AC130+'Пт День 5 Нед 1'!AC130+'Чт День 4 Нед 1'!W130+'Ср День 3 Нед 1'!AA130+'Вт День 2 Нед 1'!AA130+'Пн День 1 Нед 1'!AB130</f>
        <v>0</v>
      </c>
      <c r="G130" s="191">
        <f>'Сб День 6 Нед 1'!AG130+'Пт День 5 Нед 1'!AG130+'Чт День 4 Нед 1'!AA130+'Ср День 3 Нед 1'!AE130+'Вт День 2 Нед 1'!AE130+'Пн День 1 Нед 1'!AF130</f>
        <v>0</v>
      </c>
      <c r="H130" s="38">
        <f>'Сб День 6 Нед 1'!AK130+'Пт День 5 Нед 1'!AK130+'Чт День 4 Нед 1'!AE130+'Ср День 3 Нед 1'!AI130+'Вт День 2 Нед 1'!AI130+'Пн День 1 Нед 1'!AJ130</f>
        <v>0</v>
      </c>
      <c r="I130" s="178">
        <f t="shared" si="1"/>
        <v>0</v>
      </c>
    </row>
    <row r="131" spans="1:9" ht="15" customHeight="1" x14ac:dyDescent="0.25">
      <c r="A131" s="330"/>
      <c r="B131" s="331" t="s">
        <v>239</v>
      </c>
      <c r="C131" s="56"/>
      <c r="D131" s="191"/>
      <c r="E131" s="191"/>
      <c r="F131" s="191"/>
      <c r="G131" s="191"/>
      <c r="H131" s="38"/>
      <c r="I131" s="178"/>
    </row>
    <row r="132" spans="1:9" ht="15" customHeight="1" x14ac:dyDescent="0.25">
      <c r="A132" s="65">
        <v>110</v>
      </c>
      <c r="B132" s="50" t="s">
        <v>95</v>
      </c>
      <c r="C132" s="57" t="s">
        <v>12</v>
      </c>
      <c r="D132" s="191">
        <f>'Сб День 6 Нед 1'!N132+'Пт День 5 Нед 1'!O132+'Чт День 4 Нед 1'!K132+'Ср День 3 Нед 1'!N132+'Вт День 2 Нед 1'!N132+'Пн День 1 Нед 1'!O132</f>
        <v>0</v>
      </c>
      <c r="E132" s="191">
        <f>'Сб День 6 Нед 1'!Y132+'Пт День 5 Нед 1'!Z132+'Чт День 4 Нед 1'!T132+'Ср День 3 Нед 1'!X132+'Вт День 2 Нед 1'!X132+'Пн День 1 Нед 1'!Y132</f>
        <v>0</v>
      </c>
      <c r="F132" s="191">
        <f>'Сб День 6 Нед 1'!AC132+'Пт День 5 Нед 1'!AC132+'Чт День 4 Нед 1'!W132+'Ср День 3 Нед 1'!AA132+'Вт День 2 Нед 1'!AA132+'Пн День 1 Нед 1'!AB132</f>
        <v>0</v>
      </c>
      <c r="G132" s="191">
        <f>'Сб День 6 Нед 1'!AG132+'Пт День 5 Нед 1'!AG132+'Чт День 4 Нед 1'!AA132+'Ср День 3 Нед 1'!AE132+'Вт День 2 Нед 1'!AE132+'Пн День 1 Нед 1'!AF132</f>
        <v>0</v>
      </c>
      <c r="H132" s="38">
        <f>'Сб День 6 Нед 1'!AK132+'Пт День 5 Нед 1'!AK132+'Чт День 4 Нед 1'!AE132+'Ср День 3 Нед 1'!AI132+'Вт День 2 Нед 1'!AI132+'Пн День 1 Нед 1'!AJ132</f>
        <v>0</v>
      </c>
      <c r="I132" s="178">
        <f t="shared" si="1"/>
        <v>0</v>
      </c>
    </row>
    <row r="133" spans="1:9" ht="15" customHeight="1" x14ac:dyDescent="0.25">
      <c r="A133" s="65">
        <v>111</v>
      </c>
      <c r="B133" s="50" t="s">
        <v>96</v>
      </c>
      <c r="C133" s="57" t="s">
        <v>12</v>
      </c>
      <c r="D133" s="191">
        <f>'Сб День 6 Нед 1'!N133+'Пт День 5 Нед 1'!O133+'Чт День 4 Нед 1'!K133+'Ср День 3 Нед 1'!N133+'Вт День 2 Нед 1'!N133+'Пн День 1 Нед 1'!O133</f>
        <v>0</v>
      </c>
      <c r="E133" s="191">
        <f>'Сб День 6 Нед 1'!Y133+'Пт День 5 Нед 1'!Z133+'Чт День 4 Нед 1'!T133+'Ср День 3 Нед 1'!X133+'Вт День 2 Нед 1'!X133+'Пн День 1 Нед 1'!Y133</f>
        <v>0</v>
      </c>
      <c r="F133" s="191">
        <f>'Сб День 6 Нед 1'!AC133+'Пт День 5 Нед 1'!AC133+'Чт День 4 Нед 1'!W133+'Ср День 3 Нед 1'!AA133+'Вт День 2 Нед 1'!AA133+'Пн День 1 Нед 1'!AB133</f>
        <v>0</v>
      </c>
      <c r="G133" s="191">
        <f>'Сб День 6 Нед 1'!AG133+'Пт День 5 Нед 1'!AG133+'Чт День 4 Нед 1'!AA133+'Ср День 3 Нед 1'!AE133+'Вт День 2 Нед 1'!AE133+'Пн День 1 Нед 1'!AF133</f>
        <v>0</v>
      </c>
      <c r="H133" s="38">
        <f>'Сб День 6 Нед 1'!AK133+'Пт День 5 Нед 1'!AK133+'Чт День 4 Нед 1'!AE133+'Ср День 3 Нед 1'!AI133+'Вт День 2 Нед 1'!AI133+'Пн День 1 Нед 1'!AJ133</f>
        <v>0</v>
      </c>
      <c r="I133" s="178">
        <f t="shared" si="1"/>
        <v>0</v>
      </c>
    </row>
    <row r="134" spans="1:9" ht="15" customHeight="1" x14ac:dyDescent="0.25">
      <c r="A134" s="65">
        <v>112</v>
      </c>
      <c r="B134" s="50" t="s">
        <v>97</v>
      </c>
      <c r="C134" s="57" t="s">
        <v>12</v>
      </c>
      <c r="D134" s="191">
        <f>'Сб День 6 Нед 1'!N134+'Пт День 5 Нед 1'!O134+'Чт День 4 Нед 1'!K134+'Ср День 3 Нед 1'!N134+'Вт День 2 Нед 1'!N134+'Пн День 1 Нед 1'!O134</f>
        <v>0</v>
      </c>
      <c r="E134" s="191">
        <f>'Сб День 6 Нед 1'!Y134+'Пт День 5 Нед 1'!Z134+'Чт День 4 Нед 1'!T134+'Ср День 3 Нед 1'!X134+'Вт День 2 Нед 1'!X134+'Пн День 1 Нед 1'!Y134</f>
        <v>0</v>
      </c>
      <c r="F134" s="191">
        <f>'Сб День 6 Нед 1'!AC134+'Пт День 5 Нед 1'!AC134+'Чт День 4 Нед 1'!W134+'Ср День 3 Нед 1'!AA134+'Вт День 2 Нед 1'!AA134+'Пн День 1 Нед 1'!AB134</f>
        <v>0</v>
      </c>
      <c r="G134" s="191">
        <f>'Сб День 6 Нед 1'!AG134+'Пт День 5 Нед 1'!AG134+'Чт День 4 Нед 1'!AA134+'Ср День 3 Нед 1'!AE134+'Вт День 2 Нед 1'!AE134+'Пн День 1 Нед 1'!AF134</f>
        <v>0</v>
      </c>
      <c r="H134" s="38">
        <f>'Сб День 6 Нед 1'!AK134+'Пт День 5 Нед 1'!AK134+'Чт День 4 Нед 1'!AE134+'Ср День 3 Нед 1'!AI134+'Вт День 2 Нед 1'!AI134+'Пн День 1 Нед 1'!AJ134</f>
        <v>0</v>
      </c>
      <c r="I134" s="178">
        <f t="shared" si="1"/>
        <v>0</v>
      </c>
    </row>
    <row r="135" spans="1:9" ht="15" customHeight="1" x14ac:dyDescent="0.25">
      <c r="A135" s="65">
        <v>113</v>
      </c>
      <c r="B135" s="50" t="s">
        <v>98</v>
      </c>
      <c r="C135" s="57" t="s">
        <v>12</v>
      </c>
      <c r="D135" s="191">
        <f>'Сб День 6 Нед 1'!N135+'Пт День 5 Нед 1'!O135+'Чт День 4 Нед 1'!K135+'Ср День 3 Нед 1'!N135+'Вт День 2 Нед 1'!N135+'Пн День 1 Нед 1'!O135</f>
        <v>0</v>
      </c>
      <c r="E135" s="191">
        <f>'Сб День 6 Нед 1'!Y135+'Пт День 5 Нед 1'!Z135+'Чт День 4 Нед 1'!T135+'Ср День 3 Нед 1'!X135+'Вт День 2 Нед 1'!X135+'Пн День 1 Нед 1'!Y135</f>
        <v>0</v>
      </c>
      <c r="F135" s="191">
        <f>'Сб День 6 Нед 1'!AC135+'Пт День 5 Нед 1'!AC135+'Чт День 4 Нед 1'!W135+'Ср День 3 Нед 1'!AA135+'Вт День 2 Нед 1'!AA135+'Пн День 1 Нед 1'!AB135</f>
        <v>0</v>
      </c>
      <c r="G135" s="191">
        <f>'Сб День 6 Нед 1'!AG135+'Пт День 5 Нед 1'!AG135+'Чт День 4 Нед 1'!AA135+'Ср День 3 Нед 1'!AE135+'Вт День 2 Нед 1'!AE135+'Пн День 1 Нед 1'!AF135</f>
        <v>0</v>
      </c>
      <c r="H135" s="38">
        <f>'Сб День 6 Нед 1'!AK135+'Пт День 5 Нед 1'!AK135+'Чт День 4 Нед 1'!AE135+'Ср День 3 Нед 1'!AI135+'Вт День 2 Нед 1'!AI135+'Пн День 1 Нед 1'!AJ135</f>
        <v>0</v>
      </c>
      <c r="I135" s="178">
        <f t="shared" si="1"/>
        <v>0</v>
      </c>
    </row>
    <row r="136" spans="1:9" ht="15" customHeight="1" x14ac:dyDescent="0.25">
      <c r="A136" s="65">
        <v>114</v>
      </c>
      <c r="B136" s="50" t="s">
        <v>99</v>
      </c>
      <c r="C136" s="57" t="s">
        <v>12</v>
      </c>
      <c r="D136" s="191">
        <f>'Сб День 6 Нед 1'!N136+'Пт День 5 Нед 1'!O136+'Чт День 4 Нед 1'!K136+'Ср День 3 Нед 1'!N136+'Вт День 2 Нед 1'!N136+'Пн День 1 Нед 1'!O136</f>
        <v>0</v>
      </c>
      <c r="E136" s="191">
        <f>'Сб День 6 Нед 1'!Y136+'Пт День 5 Нед 1'!Z136+'Чт День 4 Нед 1'!T136+'Ср День 3 Нед 1'!X136+'Вт День 2 Нед 1'!X136+'Пн День 1 Нед 1'!Y136</f>
        <v>0</v>
      </c>
      <c r="F136" s="191">
        <f>'Сб День 6 Нед 1'!AC136+'Пт День 5 Нед 1'!AC136+'Чт День 4 Нед 1'!W136+'Ср День 3 Нед 1'!AA136+'Вт День 2 Нед 1'!AA136+'Пн День 1 Нед 1'!AB136</f>
        <v>0</v>
      </c>
      <c r="G136" s="191">
        <f>'Сб День 6 Нед 1'!AG136+'Пт День 5 Нед 1'!AG136+'Чт День 4 Нед 1'!AA136+'Ср День 3 Нед 1'!AE136+'Вт День 2 Нед 1'!AE136+'Пн День 1 Нед 1'!AF136</f>
        <v>0</v>
      </c>
      <c r="H136" s="38">
        <f>'Сб День 6 Нед 1'!AK136+'Пт День 5 Нед 1'!AK136+'Чт День 4 Нед 1'!AE136+'Ср День 3 Нед 1'!AI136+'Вт День 2 Нед 1'!AI136+'Пн День 1 Нед 1'!AJ136</f>
        <v>0</v>
      </c>
      <c r="I136" s="178">
        <f t="shared" ref="I136:I148" si="2">D136+E136+F136+G136+H136</f>
        <v>0</v>
      </c>
    </row>
    <row r="137" spans="1:9" ht="16.5" customHeight="1" x14ac:dyDescent="0.25">
      <c r="A137" s="45"/>
      <c r="B137" s="57" t="s">
        <v>100</v>
      </c>
      <c r="C137" s="35"/>
      <c r="D137" s="191"/>
      <c r="E137" s="191"/>
      <c r="F137" s="191"/>
      <c r="G137" s="191"/>
      <c r="H137" s="38"/>
      <c r="I137" s="178"/>
    </row>
    <row r="138" spans="1:9" ht="16.5" customHeight="1" x14ac:dyDescent="0.25">
      <c r="A138" s="427">
        <v>115</v>
      </c>
      <c r="B138" s="426" t="s">
        <v>287</v>
      </c>
      <c r="C138" s="425" t="s">
        <v>82</v>
      </c>
      <c r="D138" s="191">
        <f>'Сб День 6 Нед 1'!N138+'Пт День 5 Нед 1'!O138+'Чт День 4 Нед 1'!K138+'Ср День 3 Нед 1'!N138+'Вт День 2 Нед 1'!N138+'Пн День 1 Нед 1'!O138</f>
        <v>0</v>
      </c>
      <c r="E138" s="191">
        <f>'Сб День 6 Нед 1'!Y138+'Пт День 5 Нед 1'!Z138+'Чт День 4 Нед 1'!T138+'Ср День 3 Нед 1'!X138+'Вт День 2 Нед 1'!X138+'Пн День 1 Нед 1'!Y138</f>
        <v>0</v>
      </c>
      <c r="F138" s="191">
        <f>'Сб День 6 Нед 1'!AC138+'Пт День 5 Нед 1'!AC138+'Чт День 4 Нед 1'!W138+'Ср День 3 Нед 1'!AA138+'Вт День 2 Нед 1'!AA138+'Пн День 1 Нед 1'!AB138</f>
        <v>0</v>
      </c>
      <c r="G138" s="191">
        <f>'Сб День 6 Нед 1'!AG138+'Пт День 5 Нед 1'!AG138+'Чт День 4 Нед 1'!AA138+'Ср День 3 Нед 1'!AE138+'Вт День 2 Нед 1'!AE138+'Пн День 1 Нед 1'!AF138</f>
        <v>0</v>
      </c>
      <c r="H138" s="38">
        <f>'Сб День 6 Нед 1'!AK138+'Пт День 5 Нед 1'!AK138+'Чт День 4 Нед 1'!AE138+'Ср День 3 Нед 1'!AI138+'Вт День 2 Нед 1'!AI138+'Пн День 1 Нед 1'!AJ138</f>
        <v>0</v>
      </c>
      <c r="I138" s="178">
        <f t="shared" si="2"/>
        <v>0</v>
      </c>
    </row>
    <row r="139" spans="1:9" x14ac:dyDescent="0.25">
      <c r="A139" s="256">
        <v>116</v>
      </c>
      <c r="B139" s="272" t="s">
        <v>86</v>
      </c>
      <c r="C139" s="61" t="s">
        <v>12</v>
      </c>
      <c r="D139" s="191">
        <f>'Сб День 6 Нед 1'!N139+'Пт День 5 Нед 1'!O139+'Чт День 4 Нед 1'!K139+'Ср День 3 Нед 1'!N139+'Вт День 2 Нед 1'!N139+'Пн День 1 Нед 1'!O139</f>
        <v>0</v>
      </c>
      <c r="E139" s="191">
        <f>'Сб День 6 Нед 1'!Y139+'Пт День 5 Нед 1'!Z139+'Чт День 4 Нед 1'!T139+'Ср День 3 Нед 1'!X139+'Вт День 2 Нед 1'!X139+'Пн День 1 Нед 1'!Y139</f>
        <v>0</v>
      </c>
      <c r="F139" s="191">
        <f>'Сб День 6 Нед 1'!AC139+'Пт День 5 Нед 1'!AC139+'Чт День 4 Нед 1'!W139+'Ср День 3 Нед 1'!AA139+'Вт День 2 Нед 1'!AA139+'Пн День 1 Нед 1'!AB139</f>
        <v>0</v>
      </c>
      <c r="G139" s="191">
        <f>'Сб День 6 Нед 1'!AG139+'Пт День 5 Нед 1'!AG139+'Чт День 4 Нед 1'!AA139+'Ср День 3 Нед 1'!AE139+'Вт День 2 Нед 1'!AE139+'Пн День 1 Нед 1'!AF139</f>
        <v>0</v>
      </c>
      <c r="H139" s="38">
        <f>'Сб День 6 Нед 1'!AK139+'Пт День 5 Нед 1'!AK139+'Чт День 4 Нед 1'!AE139+'Ср День 3 Нед 1'!AI139+'Вт День 2 Нед 1'!AI139+'Пн День 1 Нед 1'!AJ139</f>
        <v>0</v>
      </c>
      <c r="I139" s="178">
        <f t="shared" si="2"/>
        <v>0</v>
      </c>
    </row>
    <row r="140" spans="1:9" ht="15" customHeight="1" x14ac:dyDescent="0.25">
      <c r="A140" s="427">
        <v>117</v>
      </c>
      <c r="B140" s="273" t="s">
        <v>238</v>
      </c>
      <c r="C140" s="63" t="s">
        <v>82</v>
      </c>
      <c r="D140" s="191">
        <f>'Сб День 6 Нед 1'!N140+'Пт День 5 Нед 1'!O140+'Чт День 4 Нед 1'!K140+'Ср День 3 Нед 1'!N140+'Вт День 2 Нед 1'!N140+'Пн День 1 Нед 1'!O140</f>
        <v>0</v>
      </c>
      <c r="E140" s="191">
        <f>'Сб День 6 Нед 1'!Y140+'Пт День 5 Нед 1'!Z140+'Чт День 4 Нед 1'!T140+'Ср День 3 Нед 1'!X140+'Вт День 2 Нед 1'!X140+'Пн День 1 Нед 1'!Y140</f>
        <v>0</v>
      </c>
      <c r="F140" s="191">
        <f>'Сб День 6 Нед 1'!AC140+'Пт День 5 Нед 1'!AC140+'Чт День 4 Нед 1'!W140+'Ср День 3 Нед 1'!AA140+'Вт День 2 Нед 1'!AA140+'Пн День 1 Нед 1'!AB140</f>
        <v>0</v>
      </c>
      <c r="G140" s="191">
        <f>'Сб День 6 Нед 1'!AG140+'Пт День 5 Нед 1'!AG140+'Чт День 4 Нед 1'!AA140+'Ср День 3 Нед 1'!AE140+'Вт День 2 Нед 1'!AE140+'Пн День 1 Нед 1'!AF140</f>
        <v>0</v>
      </c>
      <c r="H140" s="38">
        <f>'Сб День 6 Нед 1'!AK140+'Пт День 5 Нед 1'!AK140+'Чт День 4 Нед 1'!AE140+'Ср День 3 Нед 1'!AI140+'Вт День 2 Нед 1'!AI140+'Пн День 1 Нед 1'!AJ140</f>
        <v>0</v>
      </c>
      <c r="I140" s="178">
        <f t="shared" si="2"/>
        <v>0</v>
      </c>
    </row>
    <row r="141" spans="1:9" ht="13.5" customHeight="1" x14ac:dyDescent="0.25">
      <c r="A141" s="256">
        <v>118</v>
      </c>
      <c r="B141" s="272" t="s">
        <v>230</v>
      </c>
      <c r="C141" s="61" t="s">
        <v>12</v>
      </c>
      <c r="D141" s="191">
        <f>'Сб День 6 Нед 1'!N141+'Пт День 5 Нед 1'!O141+'Чт День 4 Нед 1'!K141+'Ср День 3 Нед 1'!N141+'Вт День 2 Нед 1'!N141+'Пн День 1 Нед 1'!O141</f>
        <v>0</v>
      </c>
      <c r="E141" s="191">
        <f>'Сб День 6 Нед 1'!Y141+'Пт День 5 Нед 1'!Z141+'Чт День 4 Нед 1'!T141+'Ср День 3 Нед 1'!X141+'Вт День 2 Нед 1'!X141+'Пн День 1 Нед 1'!Y141</f>
        <v>0</v>
      </c>
      <c r="F141" s="191">
        <f>'Сб День 6 Нед 1'!AC141+'Пт День 5 Нед 1'!AC141+'Чт День 4 Нед 1'!W141+'Ср День 3 Нед 1'!AA141+'Вт День 2 Нед 1'!AA141+'Пн День 1 Нед 1'!AB141</f>
        <v>0</v>
      </c>
      <c r="G141" s="191">
        <f>'Сб День 6 Нед 1'!AG141+'Пт День 5 Нед 1'!AG141+'Чт День 4 Нед 1'!AA141+'Ср День 3 Нед 1'!AE141+'Вт День 2 Нед 1'!AE141+'Пн День 1 Нед 1'!AF141</f>
        <v>0</v>
      </c>
      <c r="H141" s="38">
        <f>'Сб День 6 Нед 1'!AK141+'Пт День 5 Нед 1'!AK141+'Чт День 4 Нед 1'!AE141+'Ср День 3 Нед 1'!AI141+'Вт День 2 Нед 1'!AI141+'Пн День 1 Нед 1'!AJ141</f>
        <v>0</v>
      </c>
      <c r="I141" s="178">
        <f t="shared" si="2"/>
        <v>0</v>
      </c>
    </row>
    <row r="142" spans="1:9" ht="13.5" customHeight="1" x14ac:dyDescent="0.25">
      <c r="A142" s="427">
        <v>119</v>
      </c>
      <c r="B142" s="272" t="s">
        <v>211</v>
      </c>
      <c r="C142" s="61" t="s">
        <v>12</v>
      </c>
      <c r="D142" s="191">
        <f>'Сб День 6 Нед 1'!N142+'Пт День 5 Нед 1'!O142+'Чт День 4 Нед 1'!K142+'Ср День 3 Нед 1'!N142+'Вт День 2 Нед 1'!N142+'Пн День 1 Нед 1'!O142</f>
        <v>0</v>
      </c>
      <c r="E142" s="191">
        <f>'Сб День 6 Нед 1'!Y142+'Пт День 5 Нед 1'!Z142+'Чт День 4 Нед 1'!T142+'Ср День 3 Нед 1'!X142+'Вт День 2 Нед 1'!X142+'Пн День 1 Нед 1'!Y142</f>
        <v>0</v>
      </c>
      <c r="F142" s="191">
        <f>'Сб День 6 Нед 1'!AC142+'Пт День 5 Нед 1'!AC142+'Чт День 4 Нед 1'!W142+'Ср День 3 Нед 1'!AA142+'Вт День 2 Нед 1'!AA142+'Пн День 1 Нед 1'!AB142</f>
        <v>0</v>
      </c>
      <c r="G142" s="191">
        <f>'Сб День 6 Нед 1'!AG142+'Пт День 5 Нед 1'!AG142+'Чт День 4 Нед 1'!AA142+'Ср День 3 Нед 1'!AE142+'Вт День 2 Нед 1'!AE142+'Пн День 1 Нед 1'!AF142</f>
        <v>0</v>
      </c>
      <c r="H142" s="38">
        <f>'Сб День 6 Нед 1'!AK142+'Пт День 5 Нед 1'!AK142+'Чт День 4 Нед 1'!AE142+'Ср День 3 Нед 1'!AI142+'Вт День 2 Нед 1'!AI142+'Пн День 1 Нед 1'!AJ142</f>
        <v>0</v>
      </c>
      <c r="I142" s="178">
        <f t="shared" si="2"/>
        <v>0</v>
      </c>
    </row>
    <row r="143" spans="1:9" ht="15" customHeight="1" x14ac:dyDescent="0.25">
      <c r="A143" s="256">
        <v>120</v>
      </c>
      <c r="B143" s="22" t="s">
        <v>19</v>
      </c>
      <c r="C143" s="23" t="s">
        <v>12</v>
      </c>
      <c r="D143" s="191">
        <f>'Сб День 6 Нед 1'!N143+'Пт День 5 Нед 1'!O143+'Чт День 4 Нед 1'!K143+'Ср День 3 Нед 1'!N143+'Вт День 2 Нед 1'!N143+'Пн День 1 Нед 1'!O143</f>
        <v>0</v>
      </c>
      <c r="E143" s="191">
        <f>'Сб День 6 Нед 1'!Y143+'Пт День 5 Нед 1'!Z143+'Чт День 4 Нед 1'!T143+'Ср День 3 Нед 1'!X143+'Вт День 2 Нед 1'!X143+'Пн День 1 Нед 1'!Y143</f>
        <v>0</v>
      </c>
      <c r="F143" s="191">
        <f>'Сб День 6 Нед 1'!AC143+'Пт День 5 Нед 1'!AC143+'Чт День 4 Нед 1'!W143+'Ср День 3 Нед 1'!AA143+'Вт День 2 Нед 1'!AA143+'Пн День 1 Нед 1'!AB143</f>
        <v>0</v>
      </c>
      <c r="G143" s="191">
        <f>'Сб День 6 Нед 1'!AG143+'Пт День 5 Нед 1'!AG143+'Чт День 4 Нед 1'!AA143+'Ср День 3 Нед 1'!AE143+'Вт День 2 Нед 1'!AE143+'Пн День 1 Нед 1'!AF143</f>
        <v>0</v>
      </c>
      <c r="H143" s="38">
        <f>'Сб День 6 Нед 1'!AK143+'Пт День 5 Нед 1'!AK143+'Чт День 4 Нед 1'!AE143+'Ср День 3 Нед 1'!AI143+'Вт День 2 Нед 1'!AI143+'Пн День 1 Нед 1'!AJ143</f>
        <v>0</v>
      </c>
      <c r="I143" s="178">
        <f t="shared" si="2"/>
        <v>0</v>
      </c>
    </row>
    <row r="144" spans="1:9" ht="22.5" customHeight="1" x14ac:dyDescent="0.25">
      <c r="A144" s="427">
        <v>121</v>
      </c>
      <c r="B144" s="272" t="s">
        <v>232</v>
      </c>
      <c r="C144" s="61" t="s">
        <v>82</v>
      </c>
      <c r="D144" s="191">
        <f>'Сб День 6 Нед 1'!N144+'Пт День 5 Нед 1'!O144+'Чт День 4 Нед 1'!K144+'Ср День 3 Нед 1'!N144+'Вт День 2 Нед 1'!N144+'Пн День 1 Нед 1'!O144</f>
        <v>0</v>
      </c>
      <c r="E144" s="191">
        <f>'Сб День 6 Нед 1'!Y144+'Пт День 5 Нед 1'!Z144+'Чт День 4 Нед 1'!T144+'Ср День 3 Нед 1'!X144+'Вт День 2 Нед 1'!X144+'Пн День 1 Нед 1'!Y144</f>
        <v>0</v>
      </c>
      <c r="F144" s="191">
        <f>'Сб День 6 Нед 1'!AC144+'Пт День 5 Нед 1'!AC144+'Чт День 4 Нед 1'!W144+'Ср День 3 Нед 1'!AA144+'Вт День 2 Нед 1'!AA144+'Пн День 1 Нед 1'!AB144</f>
        <v>0</v>
      </c>
      <c r="G144" s="191">
        <f>'Сб День 6 Нед 1'!AG144+'Пт День 5 Нед 1'!AG144+'Чт День 4 Нед 1'!AA144+'Ср День 3 Нед 1'!AE144+'Вт День 2 Нед 1'!AE144+'Пн День 1 Нед 1'!AF144</f>
        <v>0</v>
      </c>
      <c r="H144" s="38">
        <f>'Сб День 6 Нед 1'!AK144+'Пт День 5 Нед 1'!AK144+'Чт День 4 Нед 1'!AE144+'Ср День 3 Нед 1'!AI144+'Вт День 2 Нед 1'!AI144+'Пн День 1 Нед 1'!AJ144</f>
        <v>0</v>
      </c>
      <c r="I144" s="178">
        <f t="shared" si="2"/>
        <v>0</v>
      </c>
    </row>
    <row r="145" spans="1:9" ht="15" customHeight="1" x14ac:dyDescent="0.25">
      <c r="A145" s="256">
        <v>122</v>
      </c>
      <c r="B145" s="272" t="s">
        <v>233</v>
      </c>
      <c r="C145" s="61" t="s">
        <v>82</v>
      </c>
      <c r="D145" s="191">
        <f>'Сб День 6 Нед 1'!N145+'Пт День 5 Нед 1'!O145+'Чт День 4 Нед 1'!K145+'Ср День 3 Нед 1'!N145+'Вт День 2 Нед 1'!N145+'Пн День 1 Нед 1'!O145</f>
        <v>0</v>
      </c>
      <c r="E145" s="191">
        <f>'Сб День 6 Нед 1'!Y145+'Пт День 5 Нед 1'!Z145+'Чт День 4 Нед 1'!T145+'Ср День 3 Нед 1'!X145+'Вт День 2 Нед 1'!X145+'Пн День 1 Нед 1'!Y145</f>
        <v>0</v>
      </c>
      <c r="F145" s="191">
        <f>'Сб День 6 Нед 1'!AC145+'Пт День 5 Нед 1'!AC145+'Чт День 4 Нед 1'!W145+'Ср День 3 Нед 1'!AA145+'Вт День 2 Нед 1'!AA145+'Пн День 1 Нед 1'!AB145</f>
        <v>0</v>
      </c>
      <c r="G145" s="191">
        <f>'Сб День 6 Нед 1'!AG145+'Пт День 5 Нед 1'!AG145+'Чт День 4 Нед 1'!AA145+'Ср День 3 Нед 1'!AE145+'Вт День 2 Нед 1'!AE145+'Пн День 1 Нед 1'!AF145</f>
        <v>0</v>
      </c>
      <c r="H145" s="38">
        <f>'Сб День 6 Нед 1'!AK145+'Пт День 5 Нед 1'!AK145+'Чт День 4 Нед 1'!AE145+'Ср День 3 Нед 1'!AI145+'Вт День 2 Нед 1'!AI145+'Пн День 1 Нед 1'!AJ145</f>
        <v>0</v>
      </c>
      <c r="I145" s="178">
        <f t="shared" si="2"/>
        <v>0</v>
      </c>
    </row>
    <row r="146" spans="1:9" ht="14.25" customHeight="1" x14ac:dyDescent="0.25">
      <c r="A146" s="427">
        <v>123</v>
      </c>
      <c r="B146" s="272" t="s">
        <v>240</v>
      </c>
      <c r="C146" s="61" t="s">
        <v>82</v>
      </c>
      <c r="D146" s="191">
        <f>'Сб День 6 Нед 1'!N146+'Пт День 5 Нед 1'!O146+'Чт День 4 Нед 1'!K146+'Ср День 3 Нед 1'!N146+'Вт День 2 Нед 1'!N146+'Пн День 1 Нед 1'!O146</f>
        <v>0</v>
      </c>
      <c r="E146" s="191">
        <f>'Сб День 6 Нед 1'!Y146+'Пт День 5 Нед 1'!Z146+'Чт День 4 Нед 1'!T146+'Ср День 3 Нед 1'!X146+'Вт День 2 Нед 1'!X146+'Пн День 1 Нед 1'!Y146</f>
        <v>0</v>
      </c>
      <c r="F146" s="191">
        <f>'Сб День 6 Нед 1'!AC146+'Пт День 5 Нед 1'!AC146+'Чт День 4 Нед 1'!W146+'Ср День 3 Нед 1'!AA146+'Вт День 2 Нед 1'!AA146+'Пн День 1 Нед 1'!AB146</f>
        <v>0</v>
      </c>
      <c r="G146" s="191">
        <f>'Сб День 6 Нед 1'!AG146+'Пт День 5 Нед 1'!AG146+'Чт День 4 Нед 1'!AA146+'Ср День 3 Нед 1'!AE146+'Вт День 2 Нед 1'!AE146+'Пн День 1 Нед 1'!AF146</f>
        <v>0</v>
      </c>
      <c r="H146" s="38">
        <f>'Сб День 6 Нед 1'!AK146+'Пт День 5 Нед 1'!AK146+'Чт День 4 Нед 1'!AE146+'Ср День 3 Нед 1'!AI146+'Вт День 2 Нед 1'!AI146+'Пн День 1 Нед 1'!AJ146</f>
        <v>0</v>
      </c>
      <c r="I146" s="178">
        <f t="shared" si="2"/>
        <v>0</v>
      </c>
    </row>
    <row r="147" spans="1:9" ht="22.5" customHeight="1" x14ac:dyDescent="0.25">
      <c r="A147" s="256">
        <v>124</v>
      </c>
      <c r="B147" s="272" t="s">
        <v>234</v>
      </c>
      <c r="C147" s="61" t="s">
        <v>82</v>
      </c>
      <c r="D147" s="191">
        <f>'Сб День 6 Нед 1'!N147+'Пт День 5 Нед 1'!O147+'Чт День 4 Нед 1'!K147+'Ср День 3 Нед 1'!N147+'Вт День 2 Нед 1'!N147+'Пн День 1 Нед 1'!O147</f>
        <v>0</v>
      </c>
      <c r="E147" s="191">
        <f>'Сб День 6 Нед 1'!Y147+'Пт День 5 Нед 1'!Z147+'Чт День 4 Нед 1'!T147+'Ср День 3 Нед 1'!X147+'Вт День 2 Нед 1'!X147+'Пн День 1 Нед 1'!Y147</f>
        <v>0</v>
      </c>
      <c r="F147" s="191">
        <f>'Сб День 6 Нед 1'!AC147+'Пт День 5 Нед 1'!AC147+'Чт День 4 Нед 1'!W147+'Ср День 3 Нед 1'!AA147+'Вт День 2 Нед 1'!AA147+'Пн День 1 Нед 1'!AB147</f>
        <v>0</v>
      </c>
      <c r="G147" s="191">
        <f>'Сб День 6 Нед 1'!AG147+'Пт День 5 Нед 1'!AG147+'Чт День 4 Нед 1'!AA147+'Ср День 3 Нед 1'!AE147+'Вт День 2 Нед 1'!AE147+'Пн День 1 Нед 1'!AF147</f>
        <v>0</v>
      </c>
      <c r="H147" s="38">
        <f>'Сб День 6 Нед 1'!AK147+'Пт День 5 Нед 1'!AK147+'Чт День 4 Нед 1'!AE147+'Ср День 3 Нед 1'!AI147+'Вт День 2 Нед 1'!AI147+'Пн День 1 Нед 1'!AJ147</f>
        <v>0</v>
      </c>
      <c r="I147" s="178">
        <f t="shared" si="2"/>
        <v>0</v>
      </c>
    </row>
    <row r="148" spans="1:9" ht="15" customHeight="1" x14ac:dyDescent="0.25">
      <c r="A148" s="427">
        <v>125</v>
      </c>
      <c r="B148" s="272" t="s">
        <v>210</v>
      </c>
      <c r="C148" s="61" t="s">
        <v>82</v>
      </c>
      <c r="D148" s="191">
        <f>'Сб День 6 Нед 1'!N148+'Пт День 5 Нед 1'!O148+'Чт День 4 Нед 1'!K148+'Ср День 3 Нед 1'!N148+'Вт День 2 Нед 1'!N148+'Пн День 1 Нед 1'!O148</f>
        <v>0</v>
      </c>
      <c r="E148" s="191">
        <f>'Сб День 6 Нед 1'!Y148+'Пт День 5 Нед 1'!Z148+'Чт День 4 Нед 1'!T148+'Ср День 3 Нед 1'!X148+'Вт День 2 Нед 1'!X148+'Пн День 1 Нед 1'!Y148</f>
        <v>0</v>
      </c>
      <c r="F148" s="191">
        <f>'Сб День 6 Нед 1'!AC148+'Пт День 5 Нед 1'!AC148+'Чт День 4 Нед 1'!W148+'Ср День 3 Нед 1'!AA148+'Вт День 2 Нед 1'!AA148+'Пн День 1 Нед 1'!AB148</f>
        <v>0</v>
      </c>
      <c r="G148" s="191">
        <f>'Сб День 6 Нед 1'!AG148+'Пт День 5 Нед 1'!AG148+'Чт День 4 Нед 1'!AA148+'Ср День 3 Нед 1'!AE148+'Вт День 2 Нед 1'!AE148+'Пн День 1 Нед 1'!AF148</f>
        <v>0</v>
      </c>
      <c r="H148" s="38">
        <f>'Сб День 6 Нед 1'!AK148+'Пт День 5 Нед 1'!AK148+'Чт День 4 Нед 1'!AE148+'Ср День 3 Нед 1'!AI148+'Вт День 2 Нед 1'!AI148+'Пн День 1 Нед 1'!AJ148</f>
        <v>0</v>
      </c>
      <c r="I148" s="178">
        <f t="shared" si="2"/>
        <v>0</v>
      </c>
    </row>
  </sheetData>
  <mergeCells count="7">
    <mergeCell ref="I2:I3"/>
    <mergeCell ref="E2:E3"/>
    <mergeCell ref="A1:H1"/>
    <mergeCell ref="D2:D3"/>
    <mergeCell ref="F2:F3"/>
    <mergeCell ref="H2:H3"/>
    <mergeCell ref="G2:G3"/>
  </mergeCells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8"/>
  <sheetViews>
    <sheetView zoomScaleNormal="100" workbookViewId="0">
      <pane xSplit="3" ySplit="5" topLeftCell="K128" activePane="bottomRight" state="frozen"/>
      <selection activeCell="A3" sqref="A3"/>
      <selection pane="topRight" activeCell="D3" sqref="D3"/>
      <selection pane="bottomLeft" activeCell="A9" sqref="A9"/>
      <selection pane="bottomRight" activeCell="AG3" sqref="AG3"/>
    </sheetView>
  </sheetViews>
  <sheetFormatPr defaultRowHeight="15" x14ac:dyDescent="0.25"/>
  <cols>
    <col min="1" max="1" width="5" customWidth="1"/>
    <col min="2" max="2" width="23.7109375" style="284" customWidth="1"/>
    <col min="3" max="3" width="4.42578125" customWidth="1"/>
    <col min="4" max="4" width="10.7109375" style="457" customWidth="1"/>
    <col min="5" max="5" width="10.28515625" style="454" customWidth="1"/>
    <col min="6" max="6" width="7.85546875" customWidth="1"/>
    <col min="7" max="7" width="7.5703125" customWidth="1"/>
    <col min="8" max="8" width="8.140625" hidden="1" customWidth="1"/>
    <col min="9" max="9" width="9.7109375" customWidth="1"/>
    <col min="10" max="10" width="10.42578125" customWidth="1"/>
    <col min="11" max="11" width="8.5703125" customWidth="1"/>
    <col min="12" max="12" width="8.42578125" customWidth="1"/>
    <col min="13" max="13" width="9.5703125" customWidth="1"/>
    <col min="14" max="14" width="8.42578125" customWidth="1"/>
    <col min="15" max="15" width="7.85546875" hidden="1" customWidth="1"/>
    <col min="16" max="16" width="8.42578125" customWidth="1"/>
    <col min="17" max="18" width="8.140625" customWidth="1"/>
    <col min="19" max="19" width="10.28515625" customWidth="1"/>
    <col min="20" max="20" width="9" customWidth="1"/>
    <col min="21" max="21" width="7.140625" hidden="1" customWidth="1"/>
    <col min="22" max="22" width="10" customWidth="1"/>
    <col min="23" max="23" width="9.7109375" customWidth="1"/>
    <col min="24" max="24" width="6.28515625" hidden="1" customWidth="1"/>
    <col min="25" max="25" width="13.42578125" customWidth="1"/>
    <col min="26" max="26" width="8.42578125" customWidth="1"/>
    <col min="27" max="27" width="8.7109375" customWidth="1"/>
    <col min="28" max="28" width="7.42578125" customWidth="1"/>
    <col min="29" max="29" width="8.42578125" hidden="1" customWidth="1"/>
    <col min="30" max="30" width="7.85546875" hidden="1" customWidth="1"/>
    <col min="31" max="31" width="7.140625" hidden="1" customWidth="1"/>
    <col min="32" max="32" width="7.42578125" hidden="1" customWidth="1"/>
    <col min="33" max="33" width="8.7109375" customWidth="1"/>
    <col min="34" max="34" width="8.5703125" customWidth="1"/>
    <col min="35" max="35" width="7.28515625" customWidth="1"/>
    <col min="36" max="36" width="7.42578125" customWidth="1"/>
    <col min="37" max="37" width="12.42578125" style="172" customWidth="1"/>
    <col min="38" max="38" width="9.140625" style="488"/>
  </cols>
  <sheetData>
    <row r="1" spans="1:38" x14ac:dyDescent="0.25">
      <c r="A1" s="533" t="s">
        <v>113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/>
    </row>
    <row r="2" spans="1:38" ht="27.75" customHeight="1" x14ac:dyDescent="0.25">
      <c r="A2" s="69"/>
      <c r="B2" s="291"/>
      <c r="C2" s="70"/>
      <c r="D2" s="460"/>
      <c r="E2" s="480"/>
      <c r="F2" s="595" t="s">
        <v>272</v>
      </c>
      <c r="G2" s="596"/>
      <c r="H2" s="596"/>
      <c r="I2" s="596"/>
      <c r="J2" s="596"/>
      <c r="K2" s="596"/>
      <c r="L2" s="535" t="s">
        <v>308</v>
      </c>
      <c r="M2" s="535" t="s">
        <v>399</v>
      </c>
      <c r="N2" s="525" t="s">
        <v>124</v>
      </c>
      <c r="O2" s="597" t="s">
        <v>357</v>
      </c>
      <c r="P2" s="598"/>
      <c r="Q2" s="598"/>
      <c r="R2" s="598"/>
      <c r="S2" s="598"/>
      <c r="T2" s="598"/>
      <c r="U2" s="598"/>
      <c r="V2" s="547" t="s">
        <v>309</v>
      </c>
      <c r="W2" s="547" t="s">
        <v>400</v>
      </c>
      <c r="X2" s="585"/>
      <c r="Y2" s="528" t="s">
        <v>124</v>
      </c>
      <c r="Z2" s="545" t="s">
        <v>342</v>
      </c>
      <c r="AA2" s="545"/>
      <c r="AB2" s="559" t="s">
        <v>124</v>
      </c>
      <c r="AC2" s="550" t="s">
        <v>344</v>
      </c>
      <c r="AD2" s="550"/>
      <c r="AE2" s="550"/>
      <c r="AF2" s="520" t="s">
        <v>124</v>
      </c>
      <c r="AG2" s="554" t="s">
        <v>345</v>
      </c>
      <c r="AH2" s="554"/>
      <c r="AI2" s="554"/>
      <c r="AJ2" s="539" t="s">
        <v>124</v>
      </c>
      <c r="AK2" s="557" t="s">
        <v>144</v>
      </c>
      <c r="AL2" s="569" t="s">
        <v>373</v>
      </c>
    </row>
    <row r="3" spans="1:38" s="34" customFormat="1" ht="90" x14ac:dyDescent="0.25">
      <c r="A3" s="6"/>
      <c r="B3" s="64" t="s">
        <v>132</v>
      </c>
      <c r="C3" s="8"/>
      <c r="D3" s="52" t="s">
        <v>371</v>
      </c>
      <c r="E3" s="52" t="s">
        <v>372</v>
      </c>
      <c r="F3" s="414" t="s">
        <v>396</v>
      </c>
      <c r="G3" s="414" t="s">
        <v>397</v>
      </c>
      <c r="H3" s="416"/>
      <c r="I3" s="410" t="s">
        <v>280</v>
      </c>
      <c r="J3" s="414" t="s">
        <v>281</v>
      </c>
      <c r="K3" s="414" t="s">
        <v>147</v>
      </c>
      <c r="L3" s="555"/>
      <c r="M3" s="555"/>
      <c r="N3" s="526"/>
      <c r="O3" s="42"/>
      <c r="P3" s="42" t="s">
        <v>396</v>
      </c>
      <c r="Q3" s="42" t="s">
        <v>397</v>
      </c>
      <c r="R3" s="181" t="s">
        <v>315</v>
      </c>
      <c r="S3" s="42" t="s">
        <v>281</v>
      </c>
      <c r="T3" s="42" t="s">
        <v>147</v>
      </c>
      <c r="U3" s="417"/>
      <c r="V3" s="565"/>
      <c r="W3" s="565"/>
      <c r="X3" s="586"/>
      <c r="Y3" s="577"/>
      <c r="Z3" s="218" t="s">
        <v>203</v>
      </c>
      <c r="AA3" s="219" t="s">
        <v>174</v>
      </c>
      <c r="AB3" s="560"/>
      <c r="AC3" s="375" t="s">
        <v>335</v>
      </c>
      <c r="AD3" s="375" t="s">
        <v>116</v>
      </c>
      <c r="AE3" s="376" t="s">
        <v>148</v>
      </c>
      <c r="AF3" s="572"/>
      <c r="AG3" s="220" t="s">
        <v>370</v>
      </c>
      <c r="AH3" s="220" t="s">
        <v>340</v>
      </c>
      <c r="AI3" s="221" t="s">
        <v>148</v>
      </c>
      <c r="AJ3" s="529"/>
      <c r="AK3" s="558"/>
      <c r="AL3" s="571"/>
    </row>
    <row r="4" spans="1:38" x14ac:dyDescent="0.25">
      <c r="A4" s="71"/>
      <c r="B4" s="292" t="s">
        <v>4</v>
      </c>
      <c r="C4" s="73"/>
      <c r="D4" s="8"/>
      <c r="E4" s="73"/>
      <c r="F4" s="362" t="s">
        <v>154</v>
      </c>
      <c r="G4" s="362" t="s">
        <v>154</v>
      </c>
      <c r="H4" s="362"/>
      <c r="I4" s="362" t="s">
        <v>154</v>
      </c>
      <c r="J4" s="362" t="s">
        <v>154</v>
      </c>
      <c r="K4" s="362" t="s">
        <v>154</v>
      </c>
      <c r="L4" s="556"/>
      <c r="M4" s="556"/>
      <c r="N4" s="527"/>
      <c r="O4" s="153" t="s">
        <v>242</v>
      </c>
      <c r="P4" s="368" t="s">
        <v>242</v>
      </c>
      <c r="Q4" s="153" t="s">
        <v>154</v>
      </c>
      <c r="R4" s="368" t="s">
        <v>242</v>
      </c>
      <c r="S4" s="153" t="s">
        <v>242</v>
      </c>
      <c r="T4" s="153" t="s">
        <v>242</v>
      </c>
      <c r="U4" s="441"/>
      <c r="V4" s="566"/>
      <c r="W4" s="566"/>
      <c r="X4" s="587"/>
      <c r="Y4" s="578"/>
      <c r="Z4" s="210" t="s">
        <v>242</v>
      </c>
      <c r="AA4" s="213" t="s">
        <v>242</v>
      </c>
      <c r="AB4" s="561"/>
      <c r="AC4" s="377" t="s">
        <v>242</v>
      </c>
      <c r="AD4" s="378" t="s">
        <v>242</v>
      </c>
      <c r="AE4" s="378" t="s">
        <v>242</v>
      </c>
      <c r="AF4" s="573"/>
      <c r="AG4" s="154" t="s">
        <v>242</v>
      </c>
      <c r="AH4" s="154" t="s">
        <v>242</v>
      </c>
      <c r="AI4" s="154" t="s">
        <v>242</v>
      </c>
      <c r="AJ4" s="530"/>
      <c r="AK4" s="558"/>
      <c r="AL4" s="489"/>
    </row>
    <row r="5" spans="1:38" ht="20.25" customHeight="1" x14ac:dyDescent="0.25">
      <c r="A5" s="74"/>
      <c r="B5" s="293" t="s">
        <v>5</v>
      </c>
      <c r="C5" s="75"/>
      <c r="D5" s="11"/>
      <c r="E5" s="75"/>
      <c r="F5" s="420" t="s">
        <v>85</v>
      </c>
      <c r="G5" s="415" t="s">
        <v>7</v>
      </c>
      <c r="H5" s="415"/>
      <c r="I5" s="411" t="s">
        <v>390</v>
      </c>
      <c r="J5" s="415" t="s">
        <v>161</v>
      </c>
      <c r="K5" s="415" t="s">
        <v>314</v>
      </c>
      <c r="L5" s="200" t="s">
        <v>346</v>
      </c>
      <c r="M5" s="200" t="s">
        <v>346</v>
      </c>
      <c r="N5" s="365">
        <f>L5+M5</f>
        <v>0</v>
      </c>
      <c r="O5" s="433"/>
      <c r="P5" s="406" t="s">
        <v>85</v>
      </c>
      <c r="Q5" s="406" t="s">
        <v>7</v>
      </c>
      <c r="R5" s="406" t="s">
        <v>398</v>
      </c>
      <c r="S5" s="406" t="s">
        <v>161</v>
      </c>
      <c r="T5" s="406" t="s">
        <v>251</v>
      </c>
      <c r="U5" s="442"/>
      <c r="V5" s="200" t="s">
        <v>346</v>
      </c>
      <c r="W5" s="200" t="s">
        <v>346</v>
      </c>
      <c r="X5" s="200"/>
      <c r="Y5" s="359">
        <f>V5+W5+X5</f>
        <v>0</v>
      </c>
      <c r="Z5" s="211" t="s">
        <v>9</v>
      </c>
      <c r="AA5" s="214" t="s">
        <v>173</v>
      </c>
      <c r="AB5" s="201">
        <v>0</v>
      </c>
      <c r="AC5" s="380" t="s">
        <v>114</v>
      </c>
      <c r="AD5" s="380" t="s">
        <v>6</v>
      </c>
      <c r="AE5" s="384" t="s">
        <v>9</v>
      </c>
      <c r="AF5" s="201">
        <v>0</v>
      </c>
      <c r="AG5" s="155" t="s">
        <v>325</v>
      </c>
      <c r="AH5" s="155" t="s">
        <v>6</v>
      </c>
      <c r="AI5" s="156" t="s">
        <v>9</v>
      </c>
      <c r="AJ5" s="200" t="s">
        <v>346</v>
      </c>
      <c r="AK5" s="180">
        <f>N5+Y5+AB5+AF5+AJ5</f>
        <v>0</v>
      </c>
      <c r="AL5" s="489"/>
    </row>
    <row r="6" spans="1:38" x14ac:dyDescent="0.25">
      <c r="A6" s="71"/>
      <c r="B6" s="286" t="s">
        <v>196</v>
      </c>
      <c r="C6" s="76"/>
      <c r="D6" s="52"/>
      <c r="E6" s="76"/>
      <c r="F6" s="76"/>
      <c r="G6" s="13"/>
      <c r="H6" s="13"/>
      <c r="I6" s="13"/>
      <c r="J6" s="14"/>
      <c r="K6" s="14"/>
      <c r="L6" s="147"/>
      <c r="M6" s="147"/>
      <c r="N6" s="147"/>
      <c r="O6" s="76"/>
      <c r="P6" s="13"/>
      <c r="Q6" s="13"/>
      <c r="R6" s="13"/>
      <c r="S6" s="14"/>
      <c r="T6" s="14"/>
      <c r="U6" s="14"/>
      <c r="V6" s="147"/>
      <c r="W6" s="147"/>
      <c r="X6" s="147"/>
      <c r="Y6" s="147"/>
      <c r="Z6" s="14"/>
      <c r="AA6" s="14"/>
      <c r="AB6" s="33"/>
      <c r="AC6" s="33"/>
      <c r="AD6" s="33"/>
      <c r="AE6" s="14"/>
      <c r="AF6" s="33"/>
      <c r="AG6" s="147"/>
      <c r="AH6" s="33"/>
      <c r="AI6" s="14"/>
      <c r="AJ6" s="147"/>
      <c r="AK6" s="173"/>
      <c r="AL6" s="489"/>
    </row>
    <row r="7" spans="1:38" x14ac:dyDescent="0.25">
      <c r="A7" s="60">
        <v>1</v>
      </c>
      <c r="B7" s="78" t="s">
        <v>11</v>
      </c>
      <c r="C7" s="79" t="s">
        <v>12</v>
      </c>
      <c r="D7" s="463">
        <f>'Сб День 6 Нед 1'!AM7</f>
        <v>0</v>
      </c>
      <c r="E7" s="81"/>
      <c r="F7" s="144"/>
      <c r="G7" s="144"/>
      <c r="H7" s="144"/>
      <c r="I7" s="144"/>
      <c r="J7" s="144"/>
      <c r="K7" s="144"/>
      <c r="L7" s="38">
        <f>(G7+I7+J7+K7)*$L$5</f>
        <v>0</v>
      </c>
      <c r="M7" s="38">
        <f>(F7+H7+I7+J7+K7)*$M$5</f>
        <v>0</v>
      </c>
      <c r="N7" s="363">
        <f>L7+M7</f>
        <v>0</v>
      </c>
      <c r="O7" s="183"/>
      <c r="P7" s="144"/>
      <c r="Q7" s="144"/>
      <c r="R7" s="144"/>
      <c r="S7" s="144"/>
      <c r="T7" s="144"/>
      <c r="U7" s="144"/>
      <c r="V7" s="38">
        <f>(Q7+R7+S7+T7)*$V$5</f>
        <v>0</v>
      </c>
      <c r="W7" s="38">
        <f>(P7+R7+S7+T7)*$W$5</f>
        <v>0</v>
      </c>
      <c r="X7" s="38"/>
      <c r="Y7" s="169">
        <f>V7+W7+X7</f>
        <v>0</v>
      </c>
      <c r="Z7" s="144"/>
      <c r="AA7" s="144"/>
      <c r="AB7" s="212">
        <f>(AA7+Z7)*$AB$5</f>
        <v>0</v>
      </c>
      <c r="AC7" s="38"/>
      <c r="AD7" s="38"/>
      <c r="AE7" s="144"/>
      <c r="AF7" s="381">
        <f>(AE7+AD7+AC7)*$AF$5</f>
        <v>0</v>
      </c>
      <c r="AG7" s="38"/>
      <c r="AH7" s="38"/>
      <c r="AI7" s="144"/>
      <c r="AJ7" s="171">
        <f>(AI7+AH7+AG7)*$AJ$5</f>
        <v>0</v>
      </c>
      <c r="AK7" s="174">
        <f>N7+Y7+AB7+AF7+AJ7</f>
        <v>0</v>
      </c>
      <c r="AL7" s="490">
        <f>(D7+E7)-AK7</f>
        <v>0</v>
      </c>
    </row>
    <row r="8" spans="1:38" x14ac:dyDescent="0.25">
      <c r="A8" s="60">
        <v>2</v>
      </c>
      <c r="B8" s="80" t="s">
        <v>13</v>
      </c>
      <c r="C8" s="81" t="s">
        <v>12</v>
      </c>
      <c r="D8" s="463">
        <f>'Сб День 6 Нед 1'!AM8</f>
        <v>0</v>
      </c>
      <c r="E8" s="81"/>
      <c r="F8" s="144"/>
      <c r="G8" s="144"/>
      <c r="H8" s="434"/>
      <c r="I8" s="144"/>
      <c r="J8" s="144"/>
      <c r="K8" s="144">
        <v>2.5000000000000001E-2</v>
      </c>
      <c r="L8" s="38">
        <f t="shared" ref="L8:L71" si="0">(G8+I8+J8+K8)*$L$5</f>
        <v>0</v>
      </c>
      <c r="M8" s="38">
        <f t="shared" ref="M8:M71" si="1">(F8+H8+I8+J8+K8)*$M$5</f>
        <v>0</v>
      </c>
      <c r="N8" s="363">
        <f t="shared" ref="N8:N71" si="2">L8+M8</f>
        <v>0</v>
      </c>
      <c r="O8" s="183"/>
      <c r="P8" s="144"/>
      <c r="Q8" s="144"/>
      <c r="R8" s="144"/>
      <c r="S8" s="144"/>
      <c r="T8" s="144">
        <v>0.03</v>
      </c>
      <c r="U8" s="144"/>
      <c r="V8" s="38">
        <f t="shared" ref="V8:V71" si="3">(Q8+R8+S8+T8)*$V$5</f>
        <v>0</v>
      </c>
      <c r="W8" s="38">
        <f t="shared" ref="W8:W71" si="4">(P8+R8+S8+T8)*$W$5</f>
        <v>0</v>
      </c>
      <c r="X8" s="38"/>
      <c r="Y8" s="169">
        <f t="shared" ref="Y8:Y71" si="5">V8+W8+X8</f>
        <v>0</v>
      </c>
      <c r="Z8" s="144"/>
      <c r="AA8" s="144"/>
      <c r="AB8" s="212">
        <f t="shared" ref="AB8:AB71" si="6">(AA8+Z8)*$AB$5</f>
        <v>0</v>
      </c>
      <c r="AC8" s="38"/>
      <c r="AD8" s="163"/>
      <c r="AE8" s="144"/>
      <c r="AF8" s="381">
        <f t="shared" ref="AF8:AF71" si="7">(AE8+AD8+AC8)*$AF$5</f>
        <v>0</v>
      </c>
      <c r="AG8" s="163"/>
      <c r="AH8" s="163"/>
      <c r="AI8" s="144"/>
      <c r="AJ8" s="171">
        <f t="shared" ref="AJ8:AJ71" si="8">(AI8+AH8+AG8)*$AJ$5</f>
        <v>0</v>
      </c>
      <c r="AK8" s="174">
        <f t="shared" ref="AK8:AK71" si="9">N8+Y8+AB8+AF8+AJ8</f>
        <v>0</v>
      </c>
      <c r="AL8" s="490">
        <f t="shared" ref="AL8:AL71" si="10">(D8+E8)-AK8</f>
        <v>0</v>
      </c>
    </row>
    <row r="9" spans="1:38" x14ac:dyDescent="0.25">
      <c r="A9" s="60">
        <v>3</v>
      </c>
      <c r="B9" s="78" t="s">
        <v>146</v>
      </c>
      <c r="C9" s="79" t="s">
        <v>12</v>
      </c>
      <c r="D9" s="463">
        <f>'Сб День 6 Нед 1'!AM9</f>
        <v>0</v>
      </c>
      <c r="E9" s="81"/>
      <c r="F9" s="144"/>
      <c r="G9" s="144"/>
      <c r="H9" s="38"/>
      <c r="I9" s="144"/>
      <c r="J9" s="144"/>
      <c r="K9" s="144">
        <v>0.03</v>
      </c>
      <c r="L9" s="38">
        <f t="shared" si="0"/>
        <v>0</v>
      </c>
      <c r="M9" s="38">
        <f t="shared" si="1"/>
        <v>0</v>
      </c>
      <c r="N9" s="363">
        <f t="shared" si="2"/>
        <v>0</v>
      </c>
      <c r="O9" s="183"/>
      <c r="P9" s="144"/>
      <c r="Q9" s="144"/>
      <c r="R9" s="144"/>
      <c r="S9" s="144"/>
      <c r="T9" s="144">
        <v>0.04</v>
      </c>
      <c r="U9" s="144"/>
      <c r="V9" s="38">
        <f t="shared" si="3"/>
        <v>0</v>
      </c>
      <c r="W9" s="38">
        <f t="shared" si="4"/>
        <v>0</v>
      </c>
      <c r="X9" s="38"/>
      <c r="Y9" s="169">
        <f t="shared" si="5"/>
        <v>0</v>
      </c>
      <c r="Z9" s="144"/>
      <c r="AA9" s="144"/>
      <c r="AB9" s="212">
        <f t="shared" si="6"/>
        <v>0</v>
      </c>
      <c r="AC9" s="38"/>
      <c r="AD9" s="163"/>
      <c r="AE9" s="229">
        <v>0.03</v>
      </c>
      <c r="AF9" s="381">
        <f t="shared" si="7"/>
        <v>0</v>
      </c>
      <c r="AG9" s="163"/>
      <c r="AH9" s="163"/>
      <c r="AI9" s="230">
        <v>0.03</v>
      </c>
      <c r="AJ9" s="171">
        <f t="shared" si="8"/>
        <v>0</v>
      </c>
      <c r="AK9" s="174">
        <f t="shared" si="9"/>
        <v>0</v>
      </c>
      <c r="AL9" s="490">
        <f t="shared" si="10"/>
        <v>0</v>
      </c>
    </row>
    <row r="10" spans="1:38" x14ac:dyDescent="0.25">
      <c r="A10" s="60">
        <v>4</v>
      </c>
      <c r="B10" s="85" t="s">
        <v>184</v>
      </c>
      <c r="C10" s="61" t="s">
        <v>82</v>
      </c>
      <c r="D10" s="463">
        <f>'Сб День 6 Нед 1'!AM10</f>
        <v>0</v>
      </c>
      <c r="E10" s="63"/>
      <c r="F10" s="144"/>
      <c r="G10" s="144"/>
      <c r="H10" s="38"/>
      <c r="I10" s="144"/>
      <c r="J10" s="144"/>
      <c r="K10" s="144"/>
      <c r="L10" s="38">
        <f t="shared" si="0"/>
        <v>0</v>
      </c>
      <c r="M10" s="38">
        <f t="shared" si="1"/>
        <v>0</v>
      </c>
      <c r="N10" s="363">
        <f t="shared" si="2"/>
        <v>0</v>
      </c>
      <c r="O10" s="186"/>
      <c r="P10" s="144"/>
      <c r="Q10" s="144"/>
      <c r="R10" s="144"/>
      <c r="S10" s="144"/>
      <c r="T10" s="144"/>
      <c r="U10" s="144"/>
      <c r="V10" s="38">
        <f t="shared" si="3"/>
        <v>0</v>
      </c>
      <c r="W10" s="38">
        <f t="shared" si="4"/>
        <v>0</v>
      </c>
      <c r="X10" s="38"/>
      <c r="Y10" s="169">
        <f t="shared" si="5"/>
        <v>0</v>
      </c>
      <c r="Z10" s="144"/>
      <c r="AA10" s="144"/>
      <c r="AB10" s="212">
        <f t="shared" si="6"/>
        <v>0</v>
      </c>
      <c r="AC10" s="38"/>
      <c r="AD10" s="163"/>
      <c r="AE10" s="144"/>
      <c r="AF10" s="381">
        <f t="shared" si="7"/>
        <v>0</v>
      </c>
      <c r="AG10" s="163"/>
      <c r="AH10" s="163"/>
      <c r="AI10" s="144"/>
      <c r="AJ10" s="171">
        <f t="shared" si="8"/>
        <v>0</v>
      </c>
      <c r="AK10" s="174">
        <f t="shared" si="9"/>
        <v>0</v>
      </c>
      <c r="AL10" s="490">
        <f t="shared" si="10"/>
        <v>0</v>
      </c>
    </row>
    <row r="11" spans="1:38" x14ac:dyDescent="0.25">
      <c r="A11" s="71"/>
      <c r="B11" s="286" t="s">
        <v>185</v>
      </c>
      <c r="C11" s="72"/>
      <c r="D11" s="463">
        <f>'Сб День 6 Нед 1'!AM11</f>
        <v>0</v>
      </c>
      <c r="E11" s="72"/>
      <c r="F11" s="144"/>
      <c r="G11" s="144"/>
      <c r="H11" s="38"/>
      <c r="I11" s="144"/>
      <c r="J11" s="144"/>
      <c r="K11" s="144"/>
      <c r="L11" s="38">
        <f t="shared" si="0"/>
        <v>0</v>
      </c>
      <c r="M11" s="38">
        <f t="shared" si="1"/>
        <v>0</v>
      </c>
      <c r="N11" s="363">
        <f t="shared" si="2"/>
        <v>0</v>
      </c>
      <c r="O11" s="187"/>
      <c r="P11" s="144"/>
      <c r="Q11" s="144"/>
      <c r="R11" s="144"/>
      <c r="S11" s="144"/>
      <c r="T11" s="144"/>
      <c r="U11" s="144"/>
      <c r="V11" s="38">
        <f t="shared" si="3"/>
        <v>0</v>
      </c>
      <c r="W11" s="38">
        <f t="shared" si="4"/>
        <v>0</v>
      </c>
      <c r="X11" s="38"/>
      <c r="Y11" s="169">
        <f t="shared" si="5"/>
        <v>0</v>
      </c>
      <c r="Z11" s="144"/>
      <c r="AA11" s="144"/>
      <c r="AB11" s="212">
        <f t="shared" si="6"/>
        <v>0</v>
      </c>
      <c r="AC11" s="38"/>
      <c r="AD11" s="163"/>
      <c r="AE11" s="144"/>
      <c r="AF11" s="381">
        <f t="shared" si="7"/>
        <v>0</v>
      </c>
      <c r="AG11" s="203"/>
      <c r="AH11" s="163"/>
      <c r="AI11" s="144"/>
      <c r="AJ11" s="171">
        <f t="shared" si="8"/>
        <v>0</v>
      </c>
      <c r="AK11" s="174">
        <f t="shared" si="9"/>
        <v>0</v>
      </c>
      <c r="AL11" s="490">
        <f t="shared" si="10"/>
        <v>0</v>
      </c>
    </row>
    <row r="12" spans="1:38" x14ac:dyDescent="0.25">
      <c r="A12" s="60">
        <v>5</v>
      </c>
      <c r="B12" s="78" t="s">
        <v>44</v>
      </c>
      <c r="C12" s="79" t="s">
        <v>12</v>
      </c>
      <c r="D12" s="463">
        <f>'Сб День 6 Нед 1'!AM12</f>
        <v>0</v>
      </c>
      <c r="E12" s="81"/>
      <c r="F12" s="144"/>
      <c r="G12" s="144"/>
      <c r="H12" s="38"/>
      <c r="I12" s="435">
        <v>7.6999999999999999E-2</v>
      </c>
      <c r="J12" s="144"/>
      <c r="K12" s="144"/>
      <c r="L12" s="38">
        <f t="shared" si="0"/>
        <v>0</v>
      </c>
      <c r="M12" s="38">
        <f t="shared" si="1"/>
        <v>0</v>
      </c>
      <c r="N12" s="363">
        <f t="shared" si="2"/>
        <v>0</v>
      </c>
      <c r="O12" s="183"/>
      <c r="P12" s="144"/>
      <c r="Q12" s="144"/>
      <c r="R12" s="435">
        <v>9.5000000000000001E-2</v>
      </c>
      <c r="S12" s="144"/>
      <c r="T12" s="144"/>
      <c r="U12" s="144"/>
      <c r="V12" s="38">
        <f t="shared" si="3"/>
        <v>0</v>
      </c>
      <c r="W12" s="38">
        <f t="shared" si="4"/>
        <v>0</v>
      </c>
      <c r="X12" s="38"/>
      <c r="Y12" s="169">
        <f t="shared" si="5"/>
        <v>0</v>
      </c>
      <c r="Z12" s="144"/>
      <c r="AA12" s="144"/>
      <c r="AB12" s="212">
        <f t="shared" si="6"/>
        <v>0</v>
      </c>
      <c r="AC12" s="434">
        <v>7.4999999999999997E-2</v>
      </c>
      <c r="AD12" s="163"/>
      <c r="AE12" s="144"/>
      <c r="AF12" s="381">
        <f t="shared" si="7"/>
        <v>0</v>
      </c>
      <c r="AG12" s="203"/>
      <c r="AH12" s="163"/>
      <c r="AI12" s="144"/>
      <c r="AJ12" s="171">
        <f t="shared" si="8"/>
        <v>0</v>
      </c>
      <c r="AK12" s="174">
        <f t="shared" si="9"/>
        <v>0</v>
      </c>
      <c r="AL12" s="490">
        <f t="shared" si="10"/>
        <v>0</v>
      </c>
    </row>
    <row r="13" spans="1:38" x14ac:dyDescent="0.25">
      <c r="A13" s="60">
        <v>6</v>
      </c>
      <c r="B13" s="78" t="s">
        <v>49</v>
      </c>
      <c r="C13" s="79" t="s">
        <v>12</v>
      </c>
      <c r="D13" s="463">
        <f>'Сб День 6 Нед 1'!AM13</f>
        <v>0</v>
      </c>
      <c r="E13" s="81"/>
      <c r="F13" s="144"/>
      <c r="G13" s="144"/>
      <c r="H13" s="38"/>
      <c r="I13" s="144"/>
      <c r="J13" s="144"/>
      <c r="K13" s="144"/>
      <c r="L13" s="38">
        <f t="shared" si="0"/>
        <v>0</v>
      </c>
      <c r="M13" s="38">
        <f t="shared" si="1"/>
        <v>0</v>
      </c>
      <c r="N13" s="363">
        <f t="shared" si="2"/>
        <v>0</v>
      </c>
      <c r="O13" s="183"/>
      <c r="P13" s="144"/>
      <c r="Q13" s="144"/>
      <c r="R13" s="144"/>
      <c r="S13" s="144"/>
      <c r="T13" s="144"/>
      <c r="U13" s="144"/>
      <c r="V13" s="38">
        <f t="shared" si="3"/>
        <v>0</v>
      </c>
      <c r="W13" s="38">
        <f t="shared" si="4"/>
        <v>0</v>
      </c>
      <c r="X13" s="38"/>
      <c r="Y13" s="169">
        <f t="shared" si="5"/>
        <v>0</v>
      </c>
      <c r="Z13" s="144"/>
      <c r="AA13" s="144"/>
      <c r="AB13" s="212">
        <f t="shared" si="6"/>
        <v>0</v>
      </c>
      <c r="AC13" s="38"/>
      <c r="AD13" s="163"/>
      <c r="AE13" s="144"/>
      <c r="AF13" s="381">
        <f t="shared" si="7"/>
        <v>0</v>
      </c>
      <c r="AG13" s="203"/>
      <c r="AH13" s="163"/>
      <c r="AI13" s="144"/>
      <c r="AJ13" s="171">
        <f t="shared" si="8"/>
        <v>0</v>
      </c>
      <c r="AK13" s="174">
        <f t="shared" si="9"/>
        <v>0</v>
      </c>
      <c r="AL13" s="490">
        <f t="shared" si="10"/>
        <v>0</v>
      </c>
    </row>
    <row r="14" spans="1:38" x14ac:dyDescent="0.25">
      <c r="A14" s="60">
        <v>7</v>
      </c>
      <c r="B14" s="78" t="s">
        <v>50</v>
      </c>
      <c r="C14" s="79" t="s">
        <v>12</v>
      </c>
      <c r="D14" s="463">
        <f>'Сб День 6 Нед 1'!AM14</f>
        <v>0</v>
      </c>
      <c r="E14" s="81"/>
      <c r="F14" s="144"/>
      <c r="G14" s="144"/>
      <c r="H14" s="38"/>
      <c r="I14" s="144"/>
      <c r="J14" s="144"/>
      <c r="K14" s="144"/>
      <c r="L14" s="38">
        <f t="shared" si="0"/>
        <v>0</v>
      </c>
      <c r="M14" s="38">
        <f t="shared" si="1"/>
        <v>0</v>
      </c>
      <c r="N14" s="363">
        <f t="shared" si="2"/>
        <v>0</v>
      </c>
      <c r="O14" s="183"/>
      <c r="P14" s="144"/>
      <c r="Q14" s="144"/>
      <c r="R14" s="144"/>
      <c r="S14" s="144"/>
      <c r="T14" s="144"/>
      <c r="U14" s="144"/>
      <c r="V14" s="38">
        <f t="shared" si="3"/>
        <v>0</v>
      </c>
      <c r="W14" s="38">
        <f t="shared" si="4"/>
        <v>0</v>
      </c>
      <c r="X14" s="38"/>
      <c r="Y14" s="169">
        <f t="shared" si="5"/>
        <v>0</v>
      </c>
      <c r="Z14" s="144"/>
      <c r="AA14" s="144"/>
      <c r="AB14" s="212">
        <f t="shared" si="6"/>
        <v>0</v>
      </c>
      <c r="AC14" s="38"/>
      <c r="AD14" s="163"/>
      <c r="AE14" s="144"/>
      <c r="AF14" s="381">
        <f t="shared" si="7"/>
        <v>0</v>
      </c>
      <c r="AG14" s="203"/>
      <c r="AH14" s="163"/>
      <c r="AI14" s="144"/>
      <c r="AJ14" s="171">
        <f t="shared" si="8"/>
        <v>0</v>
      </c>
      <c r="AK14" s="174">
        <f t="shared" si="9"/>
        <v>0</v>
      </c>
      <c r="AL14" s="490">
        <f t="shared" si="10"/>
        <v>0</v>
      </c>
    </row>
    <row r="15" spans="1:38" x14ac:dyDescent="0.25">
      <c r="A15" s="60">
        <v>8</v>
      </c>
      <c r="B15" s="78" t="s">
        <v>48</v>
      </c>
      <c r="C15" s="79" t="s">
        <v>12</v>
      </c>
      <c r="D15" s="463">
        <f>'Сб День 6 Нед 1'!AM15</f>
        <v>0</v>
      </c>
      <c r="E15" s="81"/>
      <c r="F15" s="144"/>
      <c r="G15" s="144"/>
      <c r="H15" s="38"/>
      <c r="I15" s="144"/>
      <c r="J15" s="144"/>
      <c r="K15" s="144"/>
      <c r="L15" s="38">
        <f t="shared" si="0"/>
        <v>0</v>
      </c>
      <c r="M15" s="38">
        <f t="shared" si="1"/>
        <v>0</v>
      </c>
      <c r="N15" s="363">
        <f t="shared" si="2"/>
        <v>0</v>
      </c>
      <c r="O15" s="183"/>
      <c r="P15" s="144"/>
      <c r="Q15" s="144"/>
      <c r="R15" s="144"/>
      <c r="S15" s="144"/>
      <c r="T15" s="144"/>
      <c r="U15" s="144"/>
      <c r="V15" s="38">
        <f t="shared" si="3"/>
        <v>0</v>
      </c>
      <c r="W15" s="38">
        <f t="shared" si="4"/>
        <v>0</v>
      </c>
      <c r="X15" s="38"/>
      <c r="Y15" s="169">
        <f t="shared" si="5"/>
        <v>0</v>
      </c>
      <c r="Z15" s="144"/>
      <c r="AA15" s="144"/>
      <c r="AB15" s="212">
        <f t="shared" si="6"/>
        <v>0</v>
      </c>
      <c r="AC15" s="38"/>
      <c r="AD15" s="163"/>
      <c r="AE15" s="144"/>
      <c r="AF15" s="381">
        <f t="shared" si="7"/>
        <v>0</v>
      </c>
      <c r="AG15" s="203"/>
      <c r="AH15" s="163"/>
      <c r="AI15" s="144"/>
      <c r="AJ15" s="171">
        <f t="shared" si="8"/>
        <v>0</v>
      </c>
      <c r="AK15" s="174">
        <f t="shared" si="9"/>
        <v>0</v>
      </c>
      <c r="AL15" s="490">
        <f t="shared" si="10"/>
        <v>0</v>
      </c>
    </row>
    <row r="16" spans="1:38" x14ac:dyDescent="0.25">
      <c r="A16" s="60">
        <v>9</v>
      </c>
      <c r="B16" s="78" t="s">
        <v>46</v>
      </c>
      <c r="C16" s="79" t="s">
        <v>12</v>
      </c>
      <c r="D16" s="463">
        <f>'Сб День 6 Нед 1'!AM16</f>
        <v>0</v>
      </c>
      <c r="E16" s="81"/>
      <c r="F16" s="144"/>
      <c r="G16" s="144"/>
      <c r="H16" s="38"/>
      <c r="I16" s="144"/>
      <c r="J16" s="144"/>
      <c r="K16" s="144"/>
      <c r="L16" s="38">
        <f t="shared" si="0"/>
        <v>0</v>
      </c>
      <c r="M16" s="38">
        <f t="shared" si="1"/>
        <v>0</v>
      </c>
      <c r="N16" s="363">
        <f t="shared" si="2"/>
        <v>0</v>
      </c>
      <c r="O16" s="183"/>
      <c r="P16" s="144"/>
      <c r="Q16" s="144"/>
      <c r="R16" s="144"/>
      <c r="S16" s="144"/>
      <c r="T16" s="144"/>
      <c r="U16" s="144"/>
      <c r="V16" s="38">
        <f t="shared" si="3"/>
        <v>0</v>
      </c>
      <c r="W16" s="38">
        <f t="shared" si="4"/>
        <v>0</v>
      </c>
      <c r="X16" s="38"/>
      <c r="Y16" s="169">
        <f t="shared" si="5"/>
        <v>0</v>
      </c>
      <c r="Z16" s="144"/>
      <c r="AA16" s="144"/>
      <c r="AB16" s="212">
        <f t="shared" si="6"/>
        <v>0</v>
      </c>
      <c r="AC16" s="38"/>
      <c r="AD16" s="163"/>
      <c r="AE16" s="144"/>
      <c r="AF16" s="381">
        <f t="shared" si="7"/>
        <v>0</v>
      </c>
      <c r="AG16" s="203"/>
      <c r="AH16" s="163"/>
      <c r="AI16" s="144"/>
      <c r="AJ16" s="171">
        <f t="shared" si="8"/>
        <v>0</v>
      </c>
      <c r="AK16" s="174">
        <f t="shared" si="9"/>
        <v>0</v>
      </c>
      <c r="AL16" s="490">
        <f t="shared" si="10"/>
        <v>0</v>
      </c>
    </row>
    <row r="17" spans="1:38" x14ac:dyDescent="0.25">
      <c r="A17" s="60">
        <v>10</v>
      </c>
      <c r="B17" s="78" t="s">
        <v>101</v>
      </c>
      <c r="C17" s="79" t="s">
        <v>12</v>
      </c>
      <c r="D17" s="463">
        <f>'Сб День 6 Нед 1'!AM17</f>
        <v>0</v>
      </c>
      <c r="E17" s="81"/>
      <c r="F17" s="144"/>
      <c r="G17" s="144"/>
      <c r="H17" s="38"/>
      <c r="I17" s="144"/>
      <c r="J17" s="144"/>
      <c r="K17" s="144"/>
      <c r="L17" s="38">
        <f t="shared" si="0"/>
        <v>0</v>
      </c>
      <c r="M17" s="38">
        <f t="shared" si="1"/>
        <v>0</v>
      </c>
      <c r="N17" s="363">
        <f t="shared" si="2"/>
        <v>0</v>
      </c>
      <c r="O17" s="183"/>
      <c r="P17" s="144"/>
      <c r="Q17" s="144"/>
      <c r="R17" s="144"/>
      <c r="S17" s="144"/>
      <c r="T17" s="144"/>
      <c r="U17" s="144"/>
      <c r="V17" s="38">
        <f t="shared" si="3"/>
        <v>0</v>
      </c>
      <c r="W17" s="38">
        <f t="shared" si="4"/>
        <v>0</v>
      </c>
      <c r="X17" s="38"/>
      <c r="Y17" s="169">
        <f t="shared" si="5"/>
        <v>0</v>
      </c>
      <c r="Z17" s="144"/>
      <c r="AA17" s="144"/>
      <c r="AB17" s="212">
        <f t="shared" si="6"/>
        <v>0</v>
      </c>
      <c r="AC17" s="38"/>
      <c r="AD17" s="163"/>
      <c r="AE17" s="144"/>
      <c r="AF17" s="381">
        <f t="shared" si="7"/>
        <v>0</v>
      </c>
      <c r="AG17" s="203"/>
      <c r="AH17" s="163"/>
      <c r="AI17" s="144"/>
      <c r="AJ17" s="171">
        <f t="shared" si="8"/>
        <v>0</v>
      </c>
      <c r="AK17" s="174">
        <f t="shared" si="9"/>
        <v>0</v>
      </c>
      <c r="AL17" s="490">
        <f t="shared" si="10"/>
        <v>0</v>
      </c>
    </row>
    <row r="18" spans="1:38" x14ac:dyDescent="0.25">
      <c r="A18" s="60">
        <v>11</v>
      </c>
      <c r="B18" s="78" t="s">
        <v>47</v>
      </c>
      <c r="C18" s="79" t="s">
        <v>12</v>
      </c>
      <c r="D18" s="463">
        <f>'Сб День 6 Нед 1'!AM18</f>
        <v>0</v>
      </c>
      <c r="E18" s="81"/>
      <c r="F18" s="144"/>
      <c r="G18" s="144"/>
      <c r="H18" s="38"/>
      <c r="I18" s="144"/>
      <c r="J18" s="144"/>
      <c r="K18" s="144"/>
      <c r="L18" s="38">
        <f t="shared" si="0"/>
        <v>0</v>
      </c>
      <c r="M18" s="38">
        <f t="shared" si="1"/>
        <v>0</v>
      </c>
      <c r="N18" s="363">
        <f t="shared" si="2"/>
        <v>0</v>
      </c>
      <c r="O18" s="183"/>
      <c r="P18" s="144"/>
      <c r="Q18" s="144"/>
      <c r="R18" s="144"/>
      <c r="S18" s="144"/>
      <c r="T18" s="144"/>
      <c r="U18" s="144"/>
      <c r="V18" s="38">
        <f t="shared" si="3"/>
        <v>0</v>
      </c>
      <c r="W18" s="38">
        <f t="shared" si="4"/>
        <v>0</v>
      </c>
      <c r="X18" s="38"/>
      <c r="Y18" s="169">
        <f t="shared" si="5"/>
        <v>0</v>
      </c>
      <c r="Z18" s="144"/>
      <c r="AA18" s="144"/>
      <c r="AB18" s="212">
        <f t="shared" si="6"/>
        <v>0</v>
      </c>
      <c r="AC18" s="38"/>
      <c r="AD18" s="163"/>
      <c r="AE18" s="144"/>
      <c r="AF18" s="381">
        <f t="shared" si="7"/>
        <v>0</v>
      </c>
      <c r="AG18" s="203"/>
      <c r="AH18" s="163"/>
      <c r="AI18" s="144"/>
      <c r="AJ18" s="171">
        <f t="shared" si="8"/>
        <v>0</v>
      </c>
      <c r="AK18" s="174">
        <f t="shared" si="9"/>
        <v>0</v>
      </c>
      <c r="AL18" s="490">
        <f t="shared" si="10"/>
        <v>0</v>
      </c>
    </row>
    <row r="19" spans="1:38" x14ac:dyDescent="0.25">
      <c r="A19" s="60">
        <v>12</v>
      </c>
      <c r="B19" s="86" t="s">
        <v>167</v>
      </c>
      <c r="C19" s="79" t="s">
        <v>12</v>
      </c>
      <c r="D19" s="463">
        <f>'Сб День 6 Нед 1'!AM19</f>
        <v>0</v>
      </c>
      <c r="E19" s="81"/>
      <c r="F19" s="144"/>
      <c r="G19" s="144"/>
      <c r="H19" s="38"/>
      <c r="I19" s="144"/>
      <c r="J19" s="144"/>
      <c r="K19" s="144"/>
      <c r="L19" s="38">
        <f t="shared" si="0"/>
        <v>0</v>
      </c>
      <c r="M19" s="38">
        <f t="shared" si="1"/>
        <v>0</v>
      </c>
      <c r="N19" s="363">
        <f t="shared" si="2"/>
        <v>0</v>
      </c>
      <c r="O19" s="183"/>
      <c r="P19" s="144"/>
      <c r="Q19" s="144"/>
      <c r="R19" s="144"/>
      <c r="S19" s="144"/>
      <c r="T19" s="144"/>
      <c r="U19" s="144"/>
      <c r="V19" s="38">
        <f t="shared" si="3"/>
        <v>0</v>
      </c>
      <c r="W19" s="38">
        <f t="shared" si="4"/>
        <v>0</v>
      </c>
      <c r="X19" s="38"/>
      <c r="Y19" s="169">
        <f t="shared" si="5"/>
        <v>0</v>
      </c>
      <c r="Z19" s="144"/>
      <c r="AA19" s="144"/>
      <c r="AB19" s="212">
        <f t="shared" si="6"/>
        <v>0</v>
      </c>
      <c r="AC19" s="38"/>
      <c r="AD19" s="163"/>
      <c r="AE19" s="144"/>
      <c r="AF19" s="381">
        <f t="shared" si="7"/>
        <v>0</v>
      </c>
      <c r="AG19" s="203"/>
      <c r="AH19" s="163"/>
      <c r="AI19" s="144"/>
      <c r="AJ19" s="171">
        <f t="shared" si="8"/>
        <v>0</v>
      </c>
      <c r="AK19" s="174">
        <f t="shared" si="9"/>
        <v>0</v>
      </c>
      <c r="AL19" s="490">
        <f t="shared" si="10"/>
        <v>0</v>
      </c>
    </row>
    <row r="20" spans="1:38" x14ac:dyDescent="0.25">
      <c r="A20" s="71"/>
      <c r="B20" s="286" t="s">
        <v>40</v>
      </c>
      <c r="C20" s="76"/>
      <c r="D20" s="463">
        <f>'Сб День 6 Нед 1'!AM20</f>
        <v>0</v>
      </c>
      <c r="E20" s="76"/>
      <c r="F20" s="146"/>
      <c r="G20" s="146"/>
      <c r="H20" s="145"/>
      <c r="I20" s="146"/>
      <c r="J20" s="185"/>
      <c r="K20" s="185"/>
      <c r="L20" s="38">
        <f t="shared" si="0"/>
        <v>0</v>
      </c>
      <c r="M20" s="38">
        <f t="shared" si="1"/>
        <v>0</v>
      </c>
      <c r="N20" s="363">
        <f t="shared" si="2"/>
        <v>0</v>
      </c>
      <c r="O20" s="184"/>
      <c r="P20" s="146"/>
      <c r="Q20" s="146"/>
      <c r="R20" s="146"/>
      <c r="S20" s="185"/>
      <c r="T20" s="185"/>
      <c r="U20" s="185"/>
      <c r="V20" s="38">
        <f t="shared" si="3"/>
        <v>0</v>
      </c>
      <c r="W20" s="38">
        <f t="shared" si="4"/>
        <v>0</v>
      </c>
      <c r="X20" s="38"/>
      <c r="Y20" s="169">
        <f t="shared" si="5"/>
        <v>0</v>
      </c>
      <c r="Z20" s="185"/>
      <c r="AA20" s="185"/>
      <c r="AB20" s="212">
        <f t="shared" si="6"/>
        <v>0</v>
      </c>
      <c r="AC20" s="147"/>
      <c r="AD20" s="193"/>
      <c r="AE20" s="185"/>
      <c r="AF20" s="381">
        <f t="shared" si="7"/>
        <v>0</v>
      </c>
      <c r="AG20" s="204"/>
      <c r="AH20" s="193"/>
      <c r="AI20" s="185"/>
      <c r="AJ20" s="171">
        <f t="shared" si="8"/>
        <v>0</v>
      </c>
      <c r="AK20" s="174">
        <f t="shared" si="9"/>
        <v>0</v>
      </c>
      <c r="AL20" s="490">
        <f t="shared" si="10"/>
        <v>0</v>
      </c>
    </row>
    <row r="21" spans="1:38" x14ac:dyDescent="0.25">
      <c r="A21" s="60">
        <v>13</v>
      </c>
      <c r="B21" s="78" t="s">
        <v>41</v>
      </c>
      <c r="C21" s="79" t="s">
        <v>12</v>
      </c>
      <c r="D21" s="463">
        <f>'Сб День 6 Нед 1'!AM21</f>
        <v>0</v>
      </c>
      <c r="E21" s="81"/>
      <c r="F21" s="435">
        <v>1E-3</v>
      </c>
      <c r="G21" s="144"/>
      <c r="H21" s="434"/>
      <c r="I21" s="144"/>
      <c r="J21" s="144"/>
      <c r="K21" s="144"/>
      <c r="L21" s="38">
        <f t="shared" si="0"/>
        <v>0</v>
      </c>
      <c r="M21" s="38">
        <f t="shared" si="1"/>
        <v>0</v>
      </c>
      <c r="N21" s="363">
        <f t="shared" si="2"/>
        <v>0</v>
      </c>
      <c r="O21" s="183"/>
      <c r="P21" s="435">
        <v>1E-3</v>
      </c>
      <c r="Q21" s="144"/>
      <c r="R21" s="144"/>
      <c r="S21" s="144"/>
      <c r="T21" s="144"/>
      <c r="U21" s="144"/>
      <c r="V21" s="38">
        <f t="shared" si="3"/>
        <v>0</v>
      </c>
      <c r="W21" s="38">
        <f t="shared" si="4"/>
        <v>0</v>
      </c>
      <c r="X21" s="38"/>
      <c r="Y21" s="169">
        <f t="shared" si="5"/>
        <v>0</v>
      </c>
      <c r="Z21" s="144"/>
      <c r="AA21" s="144"/>
      <c r="AB21" s="212">
        <f t="shared" si="6"/>
        <v>0</v>
      </c>
      <c r="AC21" s="38"/>
      <c r="AD21" s="163"/>
      <c r="AE21" s="144"/>
      <c r="AF21" s="381">
        <f t="shared" si="7"/>
        <v>0</v>
      </c>
      <c r="AG21" s="231">
        <v>2.5000000000000001E-3</v>
      </c>
      <c r="AH21" s="163"/>
      <c r="AI21" s="144"/>
      <c r="AJ21" s="171">
        <f t="shared" si="8"/>
        <v>0</v>
      </c>
      <c r="AK21" s="174">
        <f t="shared" si="9"/>
        <v>0</v>
      </c>
      <c r="AL21" s="490">
        <f t="shared" si="10"/>
        <v>0</v>
      </c>
    </row>
    <row r="22" spans="1:38" x14ac:dyDescent="0.25">
      <c r="A22" s="60">
        <v>14</v>
      </c>
      <c r="B22" s="78" t="s">
        <v>42</v>
      </c>
      <c r="C22" s="79" t="s">
        <v>12</v>
      </c>
      <c r="D22" s="463">
        <f>'Сб День 6 Нед 1'!AM22</f>
        <v>0</v>
      </c>
      <c r="E22" s="81"/>
      <c r="F22" s="144"/>
      <c r="G22" s="144"/>
      <c r="H22" s="38"/>
      <c r="I22" s="435">
        <v>5.0000000000000001E-3</v>
      </c>
      <c r="J22" s="144"/>
      <c r="K22" s="144"/>
      <c r="L22" s="38">
        <f t="shared" si="0"/>
        <v>0</v>
      </c>
      <c r="M22" s="38">
        <f t="shared" si="1"/>
        <v>0</v>
      </c>
      <c r="N22" s="363">
        <f t="shared" si="2"/>
        <v>0</v>
      </c>
      <c r="O22" s="183"/>
      <c r="P22" s="144"/>
      <c r="Q22" s="144"/>
      <c r="R22" s="144">
        <v>3.0000000000000001E-3</v>
      </c>
      <c r="S22" s="144"/>
      <c r="T22" s="144"/>
      <c r="U22" s="144"/>
      <c r="V22" s="38">
        <f t="shared" si="3"/>
        <v>0</v>
      </c>
      <c r="W22" s="38">
        <f t="shared" si="4"/>
        <v>0</v>
      </c>
      <c r="X22" s="38"/>
      <c r="Y22" s="169">
        <f t="shared" si="5"/>
        <v>0</v>
      </c>
      <c r="Z22" s="144"/>
      <c r="AA22" s="144"/>
      <c r="AB22" s="212">
        <f t="shared" si="6"/>
        <v>0</v>
      </c>
      <c r="AC22" s="434">
        <v>3.0000000000000001E-3</v>
      </c>
      <c r="AD22" s="163"/>
      <c r="AE22" s="144"/>
      <c r="AF22" s="381">
        <f t="shared" si="7"/>
        <v>0</v>
      </c>
      <c r="AG22" s="203"/>
      <c r="AH22" s="163"/>
      <c r="AI22" s="144"/>
      <c r="AJ22" s="171">
        <f t="shared" si="8"/>
        <v>0</v>
      </c>
      <c r="AK22" s="174">
        <f t="shared" si="9"/>
        <v>0</v>
      </c>
      <c r="AL22" s="490">
        <f t="shared" si="10"/>
        <v>0</v>
      </c>
    </row>
    <row r="23" spans="1:38" x14ac:dyDescent="0.25">
      <c r="A23" s="60">
        <v>15</v>
      </c>
      <c r="B23" s="78" t="s">
        <v>43</v>
      </c>
      <c r="C23" s="79" t="s">
        <v>12</v>
      </c>
      <c r="D23" s="463">
        <f>'Сб День 6 Нед 1'!AM23</f>
        <v>0</v>
      </c>
      <c r="E23" s="81"/>
      <c r="F23" s="144"/>
      <c r="G23" s="144"/>
      <c r="H23" s="38"/>
      <c r="I23" s="144"/>
      <c r="J23" s="144"/>
      <c r="K23" s="144"/>
      <c r="L23" s="38">
        <f t="shared" si="0"/>
        <v>0</v>
      </c>
      <c r="M23" s="38">
        <f t="shared" si="1"/>
        <v>0</v>
      </c>
      <c r="N23" s="363">
        <f t="shared" si="2"/>
        <v>0</v>
      </c>
      <c r="O23" s="183"/>
      <c r="P23" s="144"/>
      <c r="Q23" s="144"/>
      <c r="R23" s="144"/>
      <c r="S23" s="144"/>
      <c r="T23" s="144"/>
      <c r="U23" s="144"/>
      <c r="V23" s="38">
        <f t="shared" si="3"/>
        <v>0</v>
      </c>
      <c r="W23" s="38">
        <f t="shared" si="4"/>
        <v>0</v>
      </c>
      <c r="X23" s="38"/>
      <c r="Y23" s="169">
        <f t="shared" si="5"/>
        <v>0</v>
      </c>
      <c r="Z23" s="144"/>
      <c r="AA23" s="144"/>
      <c r="AB23" s="212">
        <f t="shared" si="6"/>
        <v>0</v>
      </c>
      <c r="AC23" s="38"/>
      <c r="AD23" s="163"/>
      <c r="AE23" s="144"/>
      <c r="AF23" s="381">
        <f t="shared" si="7"/>
        <v>0</v>
      </c>
      <c r="AG23" s="203"/>
      <c r="AH23" s="163"/>
      <c r="AI23" s="144"/>
      <c r="AJ23" s="171">
        <f t="shared" si="8"/>
        <v>0</v>
      </c>
      <c r="AK23" s="174">
        <f t="shared" si="9"/>
        <v>0</v>
      </c>
      <c r="AL23" s="490">
        <f t="shared" si="10"/>
        <v>0</v>
      </c>
    </row>
    <row r="24" spans="1:38" x14ac:dyDescent="0.25">
      <c r="A24" s="71"/>
      <c r="B24" s="286" t="s">
        <v>15</v>
      </c>
      <c r="C24" s="76"/>
      <c r="D24" s="463">
        <f>'Сб День 6 Нед 1'!AM24</f>
        <v>0</v>
      </c>
      <c r="E24" s="76"/>
      <c r="F24" s="146"/>
      <c r="G24" s="146"/>
      <c r="H24" s="145"/>
      <c r="I24" s="146"/>
      <c r="J24" s="185"/>
      <c r="K24" s="185"/>
      <c r="L24" s="38">
        <f t="shared" si="0"/>
        <v>0</v>
      </c>
      <c r="M24" s="38">
        <f t="shared" si="1"/>
        <v>0</v>
      </c>
      <c r="N24" s="363">
        <f t="shared" si="2"/>
        <v>0</v>
      </c>
      <c r="O24" s="184"/>
      <c r="P24" s="146"/>
      <c r="Q24" s="146"/>
      <c r="R24" s="146"/>
      <c r="S24" s="185"/>
      <c r="T24" s="185"/>
      <c r="U24" s="185"/>
      <c r="V24" s="38">
        <f t="shared" si="3"/>
        <v>0</v>
      </c>
      <c r="W24" s="38">
        <f t="shared" si="4"/>
        <v>0</v>
      </c>
      <c r="X24" s="38"/>
      <c r="Y24" s="169">
        <f t="shared" si="5"/>
        <v>0</v>
      </c>
      <c r="Z24" s="185"/>
      <c r="AA24" s="185"/>
      <c r="AB24" s="212">
        <f t="shared" si="6"/>
        <v>0</v>
      </c>
      <c r="AC24" s="147"/>
      <c r="AD24" s="193"/>
      <c r="AE24" s="185"/>
      <c r="AF24" s="381">
        <f t="shared" si="7"/>
        <v>0</v>
      </c>
      <c r="AG24" s="193"/>
      <c r="AH24" s="193"/>
      <c r="AI24" s="185"/>
      <c r="AJ24" s="171">
        <f t="shared" si="8"/>
        <v>0</v>
      </c>
      <c r="AK24" s="174">
        <f t="shared" si="9"/>
        <v>0</v>
      </c>
      <c r="AL24" s="490">
        <f t="shared" si="10"/>
        <v>0</v>
      </c>
    </row>
    <row r="25" spans="1:38" x14ac:dyDescent="0.25">
      <c r="A25" s="60">
        <v>16</v>
      </c>
      <c r="B25" s="80" t="s">
        <v>16</v>
      </c>
      <c r="C25" s="81" t="s">
        <v>12</v>
      </c>
      <c r="D25" s="463">
        <f>'Сб День 6 Нед 1'!AM25</f>
        <v>0</v>
      </c>
      <c r="E25" s="81"/>
      <c r="F25" s="144"/>
      <c r="G25" s="144"/>
      <c r="H25" s="38"/>
      <c r="I25" s="144"/>
      <c r="J25" s="144"/>
      <c r="K25" s="144"/>
      <c r="L25" s="38">
        <f t="shared" si="0"/>
        <v>0</v>
      </c>
      <c r="M25" s="38">
        <f t="shared" si="1"/>
        <v>0</v>
      </c>
      <c r="N25" s="363">
        <f t="shared" si="2"/>
        <v>0</v>
      </c>
      <c r="O25" s="183"/>
      <c r="P25" s="144"/>
      <c r="Q25" s="144"/>
      <c r="R25" s="144"/>
      <c r="S25" s="144"/>
      <c r="T25" s="144"/>
      <c r="U25" s="144"/>
      <c r="V25" s="38">
        <f t="shared" si="3"/>
        <v>0</v>
      </c>
      <c r="W25" s="38">
        <f t="shared" si="4"/>
        <v>0</v>
      </c>
      <c r="X25" s="38"/>
      <c r="Y25" s="169">
        <f t="shared" si="5"/>
        <v>0</v>
      </c>
      <c r="Z25" s="144"/>
      <c r="AA25" s="144"/>
      <c r="AB25" s="212">
        <f t="shared" si="6"/>
        <v>0</v>
      </c>
      <c r="AC25" s="38"/>
      <c r="AD25" s="163"/>
      <c r="AE25" s="144"/>
      <c r="AF25" s="381">
        <f t="shared" si="7"/>
        <v>0</v>
      </c>
      <c r="AG25" s="203"/>
      <c r="AH25" s="163"/>
      <c r="AI25" s="144"/>
      <c r="AJ25" s="171">
        <f t="shared" si="8"/>
        <v>0</v>
      </c>
      <c r="AK25" s="174">
        <f t="shared" si="9"/>
        <v>0</v>
      </c>
      <c r="AL25" s="490">
        <f t="shared" si="10"/>
        <v>0</v>
      </c>
    </row>
    <row r="26" spans="1:38" x14ac:dyDescent="0.25">
      <c r="A26" s="60">
        <v>17</v>
      </c>
      <c r="B26" s="81" t="s">
        <v>227</v>
      </c>
      <c r="C26" s="81" t="s">
        <v>12</v>
      </c>
      <c r="D26" s="463">
        <f>'Сб День 6 Нед 1'!AM26</f>
        <v>0</v>
      </c>
      <c r="E26" s="81"/>
      <c r="F26" s="144"/>
      <c r="G26" s="144"/>
      <c r="H26" s="38"/>
      <c r="I26" s="144"/>
      <c r="J26" s="144"/>
      <c r="K26" s="144"/>
      <c r="L26" s="38">
        <f t="shared" si="0"/>
        <v>0</v>
      </c>
      <c r="M26" s="38">
        <f t="shared" si="1"/>
        <v>0</v>
      </c>
      <c r="N26" s="363">
        <f t="shared" si="2"/>
        <v>0</v>
      </c>
      <c r="O26" s="183"/>
      <c r="P26" s="144"/>
      <c r="Q26" s="144"/>
      <c r="R26" s="144"/>
      <c r="S26" s="144"/>
      <c r="T26" s="144"/>
      <c r="U26" s="144"/>
      <c r="V26" s="38">
        <f t="shared" si="3"/>
        <v>0</v>
      </c>
      <c r="W26" s="38">
        <f t="shared" si="4"/>
        <v>0</v>
      </c>
      <c r="X26" s="38"/>
      <c r="Y26" s="169">
        <f t="shared" si="5"/>
        <v>0</v>
      </c>
      <c r="Z26" s="144"/>
      <c r="AA26" s="144"/>
      <c r="AB26" s="212">
        <f t="shared" si="6"/>
        <v>0</v>
      </c>
      <c r="AC26" s="38"/>
      <c r="AD26" s="163"/>
      <c r="AE26" s="144"/>
      <c r="AF26" s="381">
        <f t="shared" si="7"/>
        <v>0</v>
      </c>
      <c r="AG26" s="203"/>
      <c r="AH26" s="163"/>
      <c r="AI26" s="144"/>
      <c r="AJ26" s="171">
        <f t="shared" si="8"/>
        <v>0</v>
      </c>
      <c r="AK26" s="174">
        <f t="shared" si="9"/>
        <v>0</v>
      </c>
      <c r="AL26" s="490">
        <f t="shared" si="10"/>
        <v>0</v>
      </c>
    </row>
    <row r="27" spans="1:38" x14ac:dyDescent="0.25">
      <c r="A27" s="60">
        <v>18</v>
      </c>
      <c r="B27" s="78" t="s">
        <v>17</v>
      </c>
      <c r="C27" s="79" t="s">
        <v>12</v>
      </c>
      <c r="D27" s="463">
        <f>'Сб День 6 Нед 1'!AM27</f>
        <v>0</v>
      </c>
      <c r="E27" s="81"/>
      <c r="F27" s="144"/>
      <c r="G27" s="144"/>
      <c r="H27" s="38"/>
      <c r="I27" s="144"/>
      <c r="J27" s="144"/>
      <c r="K27" s="144"/>
      <c r="L27" s="38">
        <f t="shared" si="0"/>
        <v>0</v>
      </c>
      <c r="M27" s="38">
        <f t="shared" si="1"/>
        <v>0</v>
      </c>
      <c r="N27" s="363">
        <f t="shared" si="2"/>
        <v>0</v>
      </c>
      <c r="O27" s="183"/>
      <c r="P27" s="144"/>
      <c r="Q27" s="144"/>
      <c r="R27" s="144"/>
      <c r="S27" s="144"/>
      <c r="T27" s="144"/>
      <c r="U27" s="144"/>
      <c r="V27" s="38">
        <f t="shared" si="3"/>
        <v>0</v>
      </c>
      <c r="W27" s="38">
        <f t="shared" si="4"/>
        <v>0</v>
      </c>
      <c r="X27" s="38"/>
      <c r="Y27" s="169">
        <f t="shared" si="5"/>
        <v>0</v>
      </c>
      <c r="Z27" s="144"/>
      <c r="AA27" s="144"/>
      <c r="AB27" s="212">
        <f t="shared" si="6"/>
        <v>0</v>
      </c>
      <c r="AC27" s="38"/>
      <c r="AD27" s="163"/>
      <c r="AE27" s="144"/>
      <c r="AF27" s="381">
        <f t="shared" si="7"/>
        <v>0</v>
      </c>
      <c r="AG27" s="203"/>
      <c r="AH27" s="163"/>
      <c r="AI27" s="144"/>
      <c r="AJ27" s="171">
        <f t="shared" si="8"/>
        <v>0</v>
      </c>
      <c r="AK27" s="174">
        <f t="shared" si="9"/>
        <v>0</v>
      </c>
      <c r="AL27" s="490">
        <f t="shared" si="10"/>
        <v>0</v>
      </c>
    </row>
    <row r="28" spans="1:38" x14ac:dyDescent="0.25">
      <c r="A28" s="60">
        <v>19</v>
      </c>
      <c r="B28" s="78" t="s">
        <v>93</v>
      </c>
      <c r="C28" s="79" t="s">
        <v>12</v>
      </c>
      <c r="D28" s="463">
        <f>'Сб День 6 Нед 1'!AM28</f>
        <v>0</v>
      </c>
      <c r="E28" s="81"/>
      <c r="F28" s="144"/>
      <c r="G28" s="144">
        <v>0.107</v>
      </c>
      <c r="H28" s="38"/>
      <c r="I28" s="144"/>
      <c r="J28" s="144"/>
      <c r="K28" s="144"/>
      <c r="L28" s="38">
        <f t="shared" si="0"/>
        <v>0</v>
      </c>
      <c r="M28" s="38">
        <f t="shared" si="1"/>
        <v>0</v>
      </c>
      <c r="N28" s="363">
        <f t="shared" si="2"/>
        <v>0</v>
      </c>
      <c r="O28" s="183"/>
      <c r="P28" s="144"/>
      <c r="Q28" s="144">
        <v>0.107</v>
      </c>
      <c r="R28" s="144"/>
      <c r="S28" s="144"/>
      <c r="T28" s="144"/>
      <c r="U28" s="144"/>
      <c r="V28" s="38">
        <f t="shared" si="3"/>
        <v>0</v>
      </c>
      <c r="W28" s="38">
        <f t="shared" si="4"/>
        <v>0</v>
      </c>
      <c r="X28" s="38"/>
      <c r="Y28" s="169">
        <f t="shared" si="5"/>
        <v>0</v>
      </c>
      <c r="Z28" s="144"/>
      <c r="AA28" s="144"/>
      <c r="AB28" s="212">
        <f t="shared" si="6"/>
        <v>0</v>
      </c>
      <c r="AC28" s="38"/>
      <c r="AD28" s="163"/>
      <c r="AE28" s="144"/>
      <c r="AF28" s="381">
        <f t="shared" si="7"/>
        <v>0</v>
      </c>
      <c r="AG28" s="203"/>
      <c r="AH28" s="163"/>
      <c r="AI28" s="144"/>
      <c r="AJ28" s="171">
        <f t="shared" si="8"/>
        <v>0</v>
      </c>
      <c r="AK28" s="174">
        <f t="shared" si="9"/>
        <v>0</v>
      </c>
      <c r="AL28" s="490">
        <f t="shared" si="10"/>
        <v>0</v>
      </c>
    </row>
    <row r="29" spans="1:38" x14ac:dyDescent="0.25">
      <c r="A29" s="60">
        <v>20</v>
      </c>
      <c r="B29" s="78" t="s">
        <v>222</v>
      </c>
      <c r="C29" s="79" t="s">
        <v>12</v>
      </c>
      <c r="D29" s="463">
        <f>'Сб День 6 Нед 1'!AM29</f>
        <v>0</v>
      </c>
      <c r="E29" s="81"/>
      <c r="F29" s="144"/>
      <c r="G29" s="144"/>
      <c r="H29" s="38"/>
      <c r="I29" s="144"/>
      <c r="J29" s="144"/>
      <c r="K29" s="144"/>
      <c r="L29" s="38">
        <f t="shared" si="0"/>
        <v>0</v>
      </c>
      <c r="M29" s="38">
        <f t="shared" si="1"/>
        <v>0</v>
      </c>
      <c r="N29" s="363">
        <f t="shared" si="2"/>
        <v>0</v>
      </c>
      <c r="O29" s="183"/>
      <c r="P29" s="144"/>
      <c r="Q29" s="144"/>
      <c r="R29" s="144"/>
      <c r="S29" s="144"/>
      <c r="T29" s="144"/>
      <c r="U29" s="144"/>
      <c r="V29" s="38">
        <f t="shared" si="3"/>
        <v>0</v>
      </c>
      <c r="W29" s="38">
        <f t="shared" si="4"/>
        <v>0</v>
      </c>
      <c r="X29" s="38"/>
      <c r="Y29" s="169">
        <f t="shared" si="5"/>
        <v>0</v>
      </c>
      <c r="Z29" s="144"/>
      <c r="AA29" s="144"/>
      <c r="AB29" s="212">
        <f t="shared" si="6"/>
        <v>0</v>
      </c>
      <c r="AC29" s="38"/>
      <c r="AD29" s="163"/>
      <c r="AE29" s="144"/>
      <c r="AF29" s="381">
        <f t="shared" si="7"/>
        <v>0</v>
      </c>
      <c r="AG29" s="203"/>
      <c r="AH29" s="163"/>
      <c r="AI29" s="144"/>
      <c r="AJ29" s="171">
        <f t="shared" si="8"/>
        <v>0</v>
      </c>
      <c r="AK29" s="174">
        <f t="shared" si="9"/>
        <v>0</v>
      </c>
      <c r="AL29" s="490">
        <f t="shared" si="10"/>
        <v>0</v>
      </c>
    </row>
    <row r="30" spans="1:38" x14ac:dyDescent="0.25">
      <c r="A30" s="60">
        <v>21</v>
      </c>
      <c r="B30" s="78" t="s">
        <v>226</v>
      </c>
      <c r="C30" s="79" t="s">
        <v>12</v>
      </c>
      <c r="D30" s="463">
        <f>'Сб День 6 Нед 1'!AM30</f>
        <v>0</v>
      </c>
      <c r="E30" s="81"/>
      <c r="F30" s="144"/>
      <c r="G30" s="144"/>
      <c r="H30" s="38"/>
      <c r="I30" s="144"/>
      <c r="J30" s="144"/>
      <c r="K30" s="144"/>
      <c r="L30" s="38">
        <f t="shared" si="0"/>
        <v>0</v>
      </c>
      <c r="M30" s="38">
        <f t="shared" si="1"/>
        <v>0</v>
      </c>
      <c r="N30" s="363">
        <f t="shared" si="2"/>
        <v>0</v>
      </c>
      <c r="O30" s="183"/>
      <c r="P30" s="144"/>
      <c r="Q30" s="144"/>
      <c r="R30" s="144"/>
      <c r="S30" s="144"/>
      <c r="T30" s="144"/>
      <c r="U30" s="144"/>
      <c r="V30" s="38">
        <f t="shared" si="3"/>
        <v>0</v>
      </c>
      <c r="W30" s="38">
        <f t="shared" si="4"/>
        <v>0</v>
      </c>
      <c r="X30" s="38"/>
      <c r="Y30" s="169">
        <f t="shared" si="5"/>
        <v>0</v>
      </c>
      <c r="Z30" s="144"/>
      <c r="AA30" s="144"/>
      <c r="AB30" s="212">
        <f t="shared" si="6"/>
        <v>0</v>
      </c>
      <c r="AC30" s="38"/>
      <c r="AD30" s="163"/>
      <c r="AE30" s="144"/>
      <c r="AF30" s="381">
        <f t="shared" si="7"/>
        <v>0</v>
      </c>
      <c r="AG30" s="203"/>
      <c r="AH30" s="163"/>
      <c r="AI30" s="144"/>
      <c r="AJ30" s="171">
        <f t="shared" si="8"/>
        <v>0</v>
      </c>
      <c r="AK30" s="174">
        <f t="shared" si="9"/>
        <v>0</v>
      </c>
      <c r="AL30" s="490">
        <f t="shared" si="10"/>
        <v>0</v>
      </c>
    </row>
    <row r="31" spans="1:38" x14ac:dyDescent="0.25">
      <c r="A31" s="60">
        <v>22</v>
      </c>
      <c r="B31" s="80" t="s">
        <v>18</v>
      </c>
      <c r="C31" s="81" t="s">
        <v>12</v>
      </c>
      <c r="D31" s="463">
        <f>'Сб День 6 Нед 1'!AM31</f>
        <v>0</v>
      </c>
      <c r="E31" s="81"/>
      <c r="F31" s="144"/>
      <c r="G31" s="144"/>
      <c r="H31" s="434"/>
      <c r="I31" s="144"/>
      <c r="J31" s="144"/>
      <c r="K31" s="144"/>
      <c r="L31" s="38">
        <f t="shared" si="0"/>
        <v>0</v>
      </c>
      <c r="M31" s="38">
        <f t="shared" si="1"/>
        <v>0</v>
      </c>
      <c r="N31" s="363">
        <f t="shared" si="2"/>
        <v>0</v>
      </c>
      <c r="O31" s="183"/>
      <c r="P31" s="144"/>
      <c r="Q31" s="144"/>
      <c r="R31" s="144"/>
      <c r="S31" s="144"/>
      <c r="T31" s="144"/>
      <c r="U31" s="144"/>
      <c r="V31" s="38">
        <f t="shared" si="3"/>
        <v>0</v>
      </c>
      <c r="W31" s="38">
        <f t="shared" si="4"/>
        <v>0</v>
      </c>
      <c r="X31" s="38"/>
      <c r="Y31" s="169">
        <f t="shared" si="5"/>
        <v>0</v>
      </c>
      <c r="Z31" s="144"/>
      <c r="AA31" s="144"/>
      <c r="AB31" s="212">
        <f t="shared" si="6"/>
        <v>0</v>
      </c>
      <c r="AC31" s="38"/>
      <c r="AD31" s="163"/>
      <c r="AE31" s="144"/>
      <c r="AF31" s="381">
        <f t="shared" si="7"/>
        <v>0</v>
      </c>
      <c r="AG31" s="231">
        <v>1.3169999999999999E-2</v>
      </c>
      <c r="AH31" s="163"/>
      <c r="AI31" s="144"/>
      <c r="AJ31" s="171">
        <f t="shared" si="8"/>
        <v>0</v>
      </c>
      <c r="AK31" s="174">
        <f t="shared" si="9"/>
        <v>0</v>
      </c>
      <c r="AL31" s="490">
        <f t="shared" si="10"/>
        <v>0</v>
      </c>
    </row>
    <row r="32" spans="1:38" x14ac:dyDescent="0.25">
      <c r="A32" s="60">
        <v>23</v>
      </c>
      <c r="B32" s="78" t="s">
        <v>183</v>
      </c>
      <c r="C32" s="79" t="s">
        <v>12</v>
      </c>
      <c r="D32" s="463">
        <f>'Сб День 6 Нед 1'!AM32</f>
        <v>0</v>
      </c>
      <c r="E32" s="81"/>
      <c r="F32" s="144"/>
      <c r="G32" s="144"/>
      <c r="H32" s="38"/>
      <c r="I32" s="144"/>
      <c r="J32" s="144"/>
      <c r="K32" s="144"/>
      <c r="L32" s="38">
        <f t="shared" si="0"/>
        <v>0</v>
      </c>
      <c r="M32" s="38">
        <f t="shared" si="1"/>
        <v>0</v>
      </c>
      <c r="N32" s="363">
        <f t="shared" si="2"/>
        <v>0</v>
      </c>
      <c r="O32" s="183"/>
      <c r="P32" s="144"/>
      <c r="Q32" s="144"/>
      <c r="R32" s="144"/>
      <c r="S32" s="144"/>
      <c r="T32" s="144"/>
      <c r="U32" s="144"/>
      <c r="V32" s="38">
        <f t="shared" si="3"/>
        <v>0</v>
      </c>
      <c r="W32" s="38">
        <f t="shared" si="4"/>
        <v>0</v>
      </c>
      <c r="X32" s="38"/>
      <c r="Y32" s="169">
        <f t="shared" si="5"/>
        <v>0</v>
      </c>
      <c r="Z32" s="144"/>
      <c r="AA32" s="144"/>
      <c r="AB32" s="212">
        <f t="shared" si="6"/>
        <v>0</v>
      </c>
      <c r="AC32" s="38"/>
      <c r="AD32" s="163"/>
      <c r="AE32" s="144"/>
      <c r="AF32" s="381">
        <f t="shared" si="7"/>
        <v>0</v>
      </c>
      <c r="AG32" s="203"/>
      <c r="AH32" s="163"/>
      <c r="AI32" s="144"/>
      <c r="AJ32" s="171">
        <f t="shared" si="8"/>
        <v>0</v>
      </c>
      <c r="AK32" s="174">
        <f t="shared" si="9"/>
        <v>0</v>
      </c>
      <c r="AL32" s="490">
        <f t="shared" si="10"/>
        <v>0</v>
      </c>
    </row>
    <row r="33" spans="1:38" x14ac:dyDescent="0.25">
      <c r="A33" s="60">
        <v>24</v>
      </c>
      <c r="B33" s="61" t="s">
        <v>378</v>
      </c>
      <c r="C33" s="79" t="s">
        <v>12</v>
      </c>
      <c r="D33" s="463">
        <f>'Сб День 6 Нед 1'!AM33</f>
        <v>0</v>
      </c>
      <c r="E33" s="81"/>
      <c r="F33" s="144"/>
      <c r="G33" s="144"/>
      <c r="H33" s="38"/>
      <c r="I33" s="144"/>
      <c r="J33" s="144"/>
      <c r="K33" s="144"/>
      <c r="L33" s="38">
        <f t="shared" si="0"/>
        <v>0</v>
      </c>
      <c r="M33" s="38">
        <f t="shared" si="1"/>
        <v>0</v>
      </c>
      <c r="N33" s="363">
        <f t="shared" si="2"/>
        <v>0</v>
      </c>
      <c r="O33" s="183"/>
      <c r="P33" s="144"/>
      <c r="Q33" s="144"/>
      <c r="R33" s="144"/>
      <c r="S33" s="144"/>
      <c r="T33" s="144"/>
      <c r="U33" s="144"/>
      <c r="V33" s="38">
        <f t="shared" si="3"/>
        <v>0</v>
      </c>
      <c r="W33" s="38">
        <f t="shared" si="4"/>
        <v>0</v>
      </c>
      <c r="X33" s="38"/>
      <c r="Y33" s="169">
        <f t="shared" si="5"/>
        <v>0</v>
      </c>
      <c r="Z33" s="144"/>
      <c r="AA33" s="144"/>
      <c r="AB33" s="212">
        <f t="shared" si="6"/>
        <v>0</v>
      </c>
      <c r="AC33" s="38"/>
      <c r="AD33" s="163"/>
      <c r="AE33" s="144"/>
      <c r="AF33" s="381">
        <f t="shared" si="7"/>
        <v>0</v>
      </c>
      <c r="AG33" s="203"/>
      <c r="AH33" s="163"/>
      <c r="AI33" s="144"/>
      <c r="AJ33" s="171">
        <f t="shared" si="8"/>
        <v>0</v>
      </c>
      <c r="AK33" s="174">
        <f t="shared" si="9"/>
        <v>0</v>
      </c>
      <c r="AL33" s="490">
        <f t="shared" si="10"/>
        <v>0</v>
      </c>
    </row>
    <row r="34" spans="1:38" x14ac:dyDescent="0.25">
      <c r="A34" s="60">
        <v>25</v>
      </c>
      <c r="B34" s="85" t="s">
        <v>186</v>
      </c>
      <c r="C34" s="79" t="s">
        <v>12</v>
      </c>
      <c r="D34" s="463">
        <f>'Сб День 6 Нед 1'!AM34</f>
        <v>0</v>
      </c>
      <c r="E34" s="81"/>
      <c r="F34" s="144"/>
      <c r="G34" s="144"/>
      <c r="H34" s="38"/>
      <c r="I34" s="144"/>
      <c r="J34" s="144"/>
      <c r="K34" s="144"/>
      <c r="L34" s="38">
        <f t="shared" si="0"/>
        <v>0</v>
      </c>
      <c r="M34" s="38">
        <f t="shared" si="1"/>
        <v>0</v>
      </c>
      <c r="N34" s="363">
        <f t="shared" si="2"/>
        <v>0</v>
      </c>
      <c r="O34" s="183"/>
      <c r="P34" s="144"/>
      <c r="Q34" s="144"/>
      <c r="R34" s="144"/>
      <c r="S34" s="144"/>
      <c r="T34" s="144"/>
      <c r="U34" s="144"/>
      <c r="V34" s="38">
        <f t="shared" si="3"/>
        <v>0</v>
      </c>
      <c r="W34" s="38">
        <f t="shared" si="4"/>
        <v>0</v>
      </c>
      <c r="X34" s="38"/>
      <c r="Y34" s="169">
        <f t="shared" si="5"/>
        <v>0</v>
      </c>
      <c r="Z34" s="144"/>
      <c r="AA34" s="144"/>
      <c r="AB34" s="212">
        <f t="shared" si="6"/>
        <v>0</v>
      </c>
      <c r="AC34" s="38"/>
      <c r="AD34" s="163"/>
      <c r="AE34" s="144"/>
      <c r="AF34" s="381">
        <f t="shared" si="7"/>
        <v>0</v>
      </c>
      <c r="AG34" s="203"/>
      <c r="AH34" s="163"/>
      <c r="AI34" s="144"/>
      <c r="AJ34" s="171">
        <f t="shared" si="8"/>
        <v>0</v>
      </c>
      <c r="AK34" s="174">
        <f t="shared" si="9"/>
        <v>0</v>
      </c>
      <c r="AL34" s="490">
        <f t="shared" si="10"/>
        <v>0</v>
      </c>
    </row>
    <row r="35" spans="1:38" x14ac:dyDescent="0.25">
      <c r="A35" s="60">
        <v>26</v>
      </c>
      <c r="B35" s="85" t="s">
        <v>117</v>
      </c>
      <c r="C35" s="79" t="s">
        <v>12</v>
      </c>
      <c r="D35" s="463">
        <f>'Сб День 6 Нед 1'!AM35</f>
        <v>0</v>
      </c>
      <c r="E35" s="81"/>
      <c r="F35" s="144"/>
      <c r="G35" s="144"/>
      <c r="H35" s="38"/>
      <c r="I35" s="144"/>
      <c r="J35" s="144"/>
      <c r="K35" s="144"/>
      <c r="L35" s="38">
        <f t="shared" si="0"/>
        <v>0</v>
      </c>
      <c r="M35" s="38">
        <f t="shared" si="1"/>
        <v>0</v>
      </c>
      <c r="N35" s="363">
        <f t="shared" si="2"/>
        <v>0</v>
      </c>
      <c r="O35" s="183"/>
      <c r="P35" s="144"/>
      <c r="Q35" s="144"/>
      <c r="R35" s="144"/>
      <c r="S35" s="144"/>
      <c r="T35" s="144"/>
      <c r="U35" s="144"/>
      <c r="V35" s="38">
        <f t="shared" si="3"/>
        <v>0</v>
      </c>
      <c r="W35" s="38">
        <f t="shared" si="4"/>
        <v>0</v>
      </c>
      <c r="X35" s="38"/>
      <c r="Y35" s="169">
        <f t="shared" si="5"/>
        <v>0</v>
      </c>
      <c r="Z35" s="144"/>
      <c r="AA35" s="144"/>
      <c r="AB35" s="212">
        <f t="shared" si="6"/>
        <v>0</v>
      </c>
      <c r="AC35" s="38"/>
      <c r="AD35" s="163"/>
      <c r="AE35" s="144"/>
      <c r="AF35" s="381">
        <f t="shared" si="7"/>
        <v>0</v>
      </c>
      <c r="AG35" s="203"/>
      <c r="AH35" s="163"/>
      <c r="AI35" s="144"/>
      <c r="AJ35" s="171">
        <f t="shared" si="8"/>
        <v>0</v>
      </c>
      <c r="AK35" s="174">
        <f t="shared" si="9"/>
        <v>0</v>
      </c>
      <c r="AL35" s="490">
        <f t="shared" si="10"/>
        <v>0</v>
      </c>
    </row>
    <row r="36" spans="1:38" x14ac:dyDescent="0.25">
      <c r="A36" s="71"/>
      <c r="B36" s="286" t="s">
        <v>20</v>
      </c>
      <c r="C36" s="76"/>
      <c r="D36" s="463">
        <f>'Сб День 6 Нед 1'!AM36</f>
        <v>0</v>
      </c>
      <c r="E36" s="76"/>
      <c r="F36" s="144"/>
      <c r="G36" s="144"/>
      <c r="H36" s="38"/>
      <c r="I36" s="144"/>
      <c r="J36" s="144"/>
      <c r="K36" s="144"/>
      <c r="L36" s="38">
        <f t="shared" si="0"/>
        <v>0</v>
      </c>
      <c r="M36" s="38">
        <f t="shared" si="1"/>
        <v>0</v>
      </c>
      <c r="N36" s="363">
        <f t="shared" si="2"/>
        <v>0</v>
      </c>
      <c r="O36" s="184"/>
      <c r="P36" s="144"/>
      <c r="Q36" s="144"/>
      <c r="R36" s="144"/>
      <c r="S36" s="144"/>
      <c r="T36" s="144"/>
      <c r="U36" s="144"/>
      <c r="V36" s="38">
        <f t="shared" si="3"/>
        <v>0</v>
      </c>
      <c r="W36" s="38">
        <f t="shared" si="4"/>
        <v>0</v>
      </c>
      <c r="X36" s="38"/>
      <c r="Y36" s="169">
        <f t="shared" si="5"/>
        <v>0</v>
      </c>
      <c r="Z36" s="144"/>
      <c r="AA36" s="144"/>
      <c r="AB36" s="212">
        <f t="shared" si="6"/>
        <v>0</v>
      </c>
      <c r="AC36" s="38"/>
      <c r="AD36" s="163"/>
      <c r="AE36" s="144"/>
      <c r="AF36" s="381">
        <f t="shared" si="7"/>
        <v>0</v>
      </c>
      <c r="AG36" s="203"/>
      <c r="AH36" s="163"/>
      <c r="AI36" s="144"/>
      <c r="AJ36" s="171">
        <f t="shared" si="8"/>
        <v>0</v>
      </c>
      <c r="AK36" s="174">
        <f t="shared" si="9"/>
        <v>0</v>
      </c>
      <c r="AL36" s="490">
        <f t="shared" si="10"/>
        <v>0</v>
      </c>
    </row>
    <row r="37" spans="1:38" x14ac:dyDescent="0.25">
      <c r="A37" s="60">
        <v>27</v>
      </c>
      <c r="B37" s="80" t="s">
        <v>21</v>
      </c>
      <c r="C37" s="81" t="s">
        <v>12</v>
      </c>
      <c r="D37" s="463">
        <f>'Сб День 6 Нед 1'!AM37</f>
        <v>0</v>
      </c>
      <c r="E37" s="81"/>
      <c r="F37" s="144"/>
      <c r="G37" s="144"/>
      <c r="H37" s="38"/>
      <c r="I37" s="144"/>
      <c r="J37" s="144"/>
      <c r="K37" s="144"/>
      <c r="L37" s="38">
        <f t="shared" si="0"/>
        <v>0</v>
      </c>
      <c r="M37" s="38">
        <f t="shared" si="1"/>
        <v>0</v>
      </c>
      <c r="N37" s="363">
        <f t="shared" si="2"/>
        <v>0</v>
      </c>
      <c r="O37" s="183"/>
      <c r="P37" s="144"/>
      <c r="Q37" s="144"/>
      <c r="R37" s="144"/>
      <c r="S37" s="144"/>
      <c r="T37" s="144"/>
      <c r="U37" s="144"/>
      <c r="V37" s="38">
        <f t="shared" si="3"/>
        <v>0</v>
      </c>
      <c r="W37" s="38">
        <f t="shared" si="4"/>
        <v>0</v>
      </c>
      <c r="X37" s="38"/>
      <c r="Y37" s="169">
        <f t="shared" si="5"/>
        <v>0</v>
      </c>
      <c r="Z37" s="144"/>
      <c r="AA37" s="144"/>
      <c r="AB37" s="212">
        <f t="shared" si="6"/>
        <v>0</v>
      </c>
      <c r="AC37" s="38"/>
      <c r="AD37" s="163"/>
      <c r="AE37" s="144"/>
      <c r="AF37" s="381">
        <f t="shared" si="7"/>
        <v>0</v>
      </c>
      <c r="AG37" s="203"/>
      <c r="AH37" s="163"/>
      <c r="AI37" s="144"/>
      <c r="AJ37" s="171">
        <f t="shared" si="8"/>
        <v>0</v>
      </c>
      <c r="AK37" s="174">
        <f t="shared" si="9"/>
        <v>0</v>
      </c>
      <c r="AL37" s="490">
        <f t="shared" si="10"/>
        <v>0</v>
      </c>
    </row>
    <row r="38" spans="1:38" x14ac:dyDescent="0.25">
      <c r="A38" s="60">
        <v>28</v>
      </c>
      <c r="B38" s="80" t="s">
        <v>22</v>
      </c>
      <c r="C38" s="81" t="s">
        <v>12</v>
      </c>
      <c r="D38" s="463">
        <f>'Сб День 6 Нед 1'!AM38</f>
        <v>0</v>
      </c>
      <c r="E38" s="81"/>
      <c r="F38" s="144"/>
      <c r="G38" s="144"/>
      <c r="H38" s="38"/>
      <c r="I38" s="144"/>
      <c r="J38" s="144"/>
      <c r="K38" s="144"/>
      <c r="L38" s="38">
        <f t="shared" si="0"/>
        <v>0</v>
      </c>
      <c r="M38" s="38">
        <f t="shared" si="1"/>
        <v>0</v>
      </c>
      <c r="N38" s="363">
        <f t="shared" si="2"/>
        <v>0</v>
      </c>
      <c r="O38" s="183"/>
      <c r="P38" s="144"/>
      <c r="Q38" s="144"/>
      <c r="R38" s="144"/>
      <c r="S38" s="144"/>
      <c r="T38" s="144"/>
      <c r="U38" s="144"/>
      <c r="V38" s="38">
        <f t="shared" si="3"/>
        <v>0</v>
      </c>
      <c r="W38" s="38">
        <f t="shared" si="4"/>
        <v>0</v>
      </c>
      <c r="X38" s="38"/>
      <c r="Y38" s="169">
        <f t="shared" si="5"/>
        <v>0</v>
      </c>
      <c r="Z38" s="144"/>
      <c r="AA38" s="144"/>
      <c r="AB38" s="212">
        <f t="shared" si="6"/>
        <v>0</v>
      </c>
      <c r="AC38" s="38"/>
      <c r="AD38" s="163"/>
      <c r="AE38" s="144"/>
      <c r="AF38" s="381">
        <f t="shared" si="7"/>
        <v>0</v>
      </c>
      <c r="AG38" s="203"/>
      <c r="AH38" s="163"/>
      <c r="AI38" s="144"/>
      <c r="AJ38" s="171">
        <f t="shared" si="8"/>
        <v>0</v>
      </c>
      <c r="AK38" s="174">
        <f t="shared" si="9"/>
        <v>0</v>
      </c>
      <c r="AL38" s="490">
        <f t="shared" si="10"/>
        <v>0</v>
      </c>
    </row>
    <row r="39" spans="1:38" x14ac:dyDescent="0.25">
      <c r="A39" s="60">
        <v>29</v>
      </c>
      <c r="B39" s="63" t="s">
        <v>228</v>
      </c>
      <c r="C39" s="81" t="s">
        <v>12</v>
      </c>
      <c r="D39" s="463">
        <f>'Сб День 6 Нед 1'!AM39</f>
        <v>0</v>
      </c>
      <c r="E39" s="81"/>
      <c r="F39" s="144"/>
      <c r="G39" s="144"/>
      <c r="H39" s="38"/>
      <c r="I39" s="144"/>
      <c r="J39" s="144"/>
      <c r="K39" s="144"/>
      <c r="L39" s="38">
        <f t="shared" si="0"/>
        <v>0</v>
      </c>
      <c r="M39" s="38">
        <f t="shared" si="1"/>
        <v>0</v>
      </c>
      <c r="N39" s="363">
        <f t="shared" si="2"/>
        <v>0</v>
      </c>
      <c r="O39" s="183"/>
      <c r="P39" s="144"/>
      <c r="Q39" s="144"/>
      <c r="R39" s="144"/>
      <c r="S39" s="144"/>
      <c r="T39" s="144"/>
      <c r="U39" s="144"/>
      <c r="V39" s="38">
        <f t="shared" si="3"/>
        <v>0</v>
      </c>
      <c r="W39" s="38">
        <f t="shared" si="4"/>
        <v>0</v>
      </c>
      <c r="X39" s="38"/>
      <c r="Y39" s="169">
        <f t="shared" si="5"/>
        <v>0</v>
      </c>
      <c r="Z39" s="144"/>
      <c r="AA39" s="144"/>
      <c r="AB39" s="212">
        <f t="shared" si="6"/>
        <v>0</v>
      </c>
      <c r="AC39" s="38"/>
      <c r="AD39" s="163"/>
      <c r="AE39" s="144"/>
      <c r="AF39" s="381">
        <f t="shared" si="7"/>
        <v>0</v>
      </c>
      <c r="AG39" s="203"/>
      <c r="AH39" s="163"/>
      <c r="AI39" s="144"/>
      <c r="AJ39" s="171">
        <f t="shared" si="8"/>
        <v>0</v>
      </c>
      <c r="AK39" s="174">
        <f t="shared" si="9"/>
        <v>0</v>
      </c>
      <c r="AL39" s="490">
        <f t="shared" si="10"/>
        <v>0</v>
      </c>
    </row>
    <row r="40" spans="1:38" x14ac:dyDescent="0.25">
      <c r="A40" s="71"/>
      <c r="B40" s="286" t="s">
        <v>23</v>
      </c>
      <c r="C40" s="76"/>
      <c r="D40" s="463">
        <f>'Сб День 6 Нед 1'!AM40</f>
        <v>0</v>
      </c>
      <c r="E40" s="76"/>
      <c r="F40" s="146"/>
      <c r="G40" s="146"/>
      <c r="H40" s="145"/>
      <c r="I40" s="146"/>
      <c r="J40" s="185"/>
      <c r="K40" s="185"/>
      <c r="L40" s="38">
        <f t="shared" si="0"/>
        <v>0</v>
      </c>
      <c r="M40" s="38">
        <f t="shared" si="1"/>
        <v>0</v>
      </c>
      <c r="N40" s="363">
        <f t="shared" si="2"/>
        <v>0</v>
      </c>
      <c r="O40" s="184"/>
      <c r="P40" s="146"/>
      <c r="Q40" s="146"/>
      <c r="R40" s="146"/>
      <c r="S40" s="185"/>
      <c r="T40" s="185"/>
      <c r="U40" s="185"/>
      <c r="V40" s="38">
        <f t="shared" si="3"/>
        <v>0</v>
      </c>
      <c r="W40" s="38">
        <f t="shared" si="4"/>
        <v>0</v>
      </c>
      <c r="X40" s="38"/>
      <c r="Y40" s="169">
        <f t="shared" si="5"/>
        <v>0</v>
      </c>
      <c r="Z40" s="185"/>
      <c r="AA40" s="185"/>
      <c r="AB40" s="212">
        <f t="shared" si="6"/>
        <v>0</v>
      </c>
      <c r="AC40" s="147"/>
      <c r="AD40" s="193"/>
      <c r="AE40" s="185"/>
      <c r="AF40" s="381">
        <f t="shared" si="7"/>
        <v>0</v>
      </c>
      <c r="AG40" s="204"/>
      <c r="AH40" s="193"/>
      <c r="AI40" s="185"/>
      <c r="AJ40" s="171">
        <f t="shared" si="8"/>
        <v>0</v>
      </c>
      <c r="AK40" s="174">
        <f t="shared" si="9"/>
        <v>0</v>
      </c>
      <c r="AL40" s="490">
        <f t="shared" si="10"/>
        <v>0</v>
      </c>
    </row>
    <row r="41" spans="1:38" x14ac:dyDescent="0.25">
      <c r="A41" s="60">
        <v>30</v>
      </c>
      <c r="B41" s="78" t="s">
        <v>24</v>
      </c>
      <c r="C41" s="79" t="s">
        <v>12</v>
      </c>
      <c r="D41" s="463">
        <f>'Сб День 6 Нед 1'!AM41</f>
        <v>0</v>
      </c>
      <c r="E41" s="81"/>
      <c r="F41" s="144"/>
      <c r="G41" s="144"/>
      <c r="H41" s="38"/>
      <c r="I41" s="144"/>
      <c r="J41" s="144"/>
      <c r="K41" s="144"/>
      <c r="L41" s="38">
        <f t="shared" si="0"/>
        <v>0</v>
      </c>
      <c r="M41" s="38">
        <f t="shared" si="1"/>
        <v>0</v>
      </c>
      <c r="N41" s="363">
        <f t="shared" si="2"/>
        <v>0</v>
      </c>
      <c r="O41" s="183"/>
      <c r="P41" s="144"/>
      <c r="Q41" s="144"/>
      <c r="R41" s="144"/>
      <c r="S41" s="144"/>
      <c r="T41" s="144"/>
      <c r="U41" s="144"/>
      <c r="V41" s="38">
        <f t="shared" si="3"/>
        <v>0</v>
      </c>
      <c r="W41" s="38">
        <f t="shared" si="4"/>
        <v>0</v>
      </c>
      <c r="X41" s="38"/>
      <c r="Y41" s="169">
        <f t="shared" si="5"/>
        <v>0</v>
      </c>
      <c r="Z41" s="144"/>
      <c r="AA41" s="144"/>
      <c r="AB41" s="212">
        <f t="shared" si="6"/>
        <v>0</v>
      </c>
      <c r="AC41" s="38"/>
      <c r="AD41" s="163"/>
      <c r="AE41" s="144"/>
      <c r="AF41" s="381">
        <f t="shared" si="7"/>
        <v>0</v>
      </c>
      <c r="AG41" s="231">
        <v>0.01</v>
      </c>
      <c r="AH41" s="163"/>
      <c r="AI41" s="144"/>
      <c r="AJ41" s="171">
        <f t="shared" si="8"/>
        <v>0</v>
      </c>
      <c r="AK41" s="174">
        <f t="shared" si="9"/>
        <v>0</v>
      </c>
      <c r="AL41" s="490">
        <f t="shared" si="10"/>
        <v>0</v>
      </c>
    </row>
    <row r="42" spans="1:38" x14ac:dyDescent="0.25">
      <c r="A42" s="60">
        <v>31</v>
      </c>
      <c r="B42" s="80" t="s">
        <v>25</v>
      </c>
      <c r="C42" s="81" t="s">
        <v>12</v>
      </c>
      <c r="D42" s="463">
        <f>'Сб День 6 Нед 1'!AM42</f>
        <v>0</v>
      </c>
      <c r="E42" s="81"/>
      <c r="F42" s="144"/>
      <c r="G42" s="144"/>
      <c r="H42" s="38"/>
      <c r="I42" s="144"/>
      <c r="J42" s="144"/>
      <c r="K42" s="144"/>
      <c r="L42" s="38">
        <f t="shared" si="0"/>
        <v>0</v>
      </c>
      <c r="M42" s="38">
        <f t="shared" si="1"/>
        <v>0</v>
      </c>
      <c r="N42" s="363">
        <f t="shared" si="2"/>
        <v>0</v>
      </c>
      <c r="O42" s="183"/>
      <c r="P42" s="144"/>
      <c r="Q42" s="144"/>
      <c r="R42" s="144"/>
      <c r="S42" s="144"/>
      <c r="T42" s="144"/>
      <c r="U42" s="144"/>
      <c r="V42" s="38">
        <f t="shared" si="3"/>
        <v>0</v>
      </c>
      <c r="W42" s="38">
        <f t="shared" si="4"/>
        <v>0</v>
      </c>
      <c r="X42" s="38"/>
      <c r="Y42" s="169">
        <f t="shared" si="5"/>
        <v>0</v>
      </c>
      <c r="Z42" s="144"/>
      <c r="AA42" s="144"/>
      <c r="AB42" s="212">
        <f t="shared" si="6"/>
        <v>0</v>
      </c>
      <c r="AC42" s="38"/>
      <c r="AD42" s="163"/>
      <c r="AE42" s="144"/>
      <c r="AF42" s="381">
        <f t="shared" si="7"/>
        <v>0</v>
      </c>
      <c r="AG42" s="203"/>
      <c r="AH42" s="163"/>
      <c r="AI42" s="144"/>
      <c r="AJ42" s="171">
        <f t="shared" si="8"/>
        <v>0</v>
      </c>
      <c r="AK42" s="174">
        <f t="shared" si="9"/>
        <v>0</v>
      </c>
      <c r="AL42" s="490">
        <f t="shared" si="10"/>
        <v>0</v>
      </c>
    </row>
    <row r="43" spans="1:38" x14ac:dyDescent="0.25">
      <c r="A43" s="60">
        <v>32</v>
      </c>
      <c r="B43" s="80" t="s">
        <v>26</v>
      </c>
      <c r="C43" s="81" t="s">
        <v>12</v>
      </c>
      <c r="D43" s="463">
        <f>'Сб День 6 Нед 1'!AM43</f>
        <v>0</v>
      </c>
      <c r="E43" s="81"/>
      <c r="F43" s="144"/>
      <c r="G43" s="144"/>
      <c r="H43" s="38"/>
      <c r="I43" s="144"/>
      <c r="J43" s="144"/>
      <c r="K43" s="144"/>
      <c r="L43" s="38">
        <f t="shared" si="0"/>
        <v>0</v>
      </c>
      <c r="M43" s="38">
        <f t="shared" si="1"/>
        <v>0</v>
      </c>
      <c r="N43" s="363">
        <f t="shared" si="2"/>
        <v>0</v>
      </c>
      <c r="O43" s="183"/>
      <c r="P43" s="144"/>
      <c r="Q43" s="144"/>
      <c r="R43" s="144"/>
      <c r="S43" s="144"/>
      <c r="T43" s="144"/>
      <c r="U43" s="144"/>
      <c r="V43" s="38">
        <f t="shared" si="3"/>
        <v>0</v>
      </c>
      <c r="W43" s="38">
        <f t="shared" si="4"/>
        <v>0</v>
      </c>
      <c r="X43" s="38"/>
      <c r="Y43" s="169">
        <f t="shared" si="5"/>
        <v>0</v>
      </c>
      <c r="Z43" s="144"/>
      <c r="AA43" s="144"/>
      <c r="AB43" s="212">
        <f t="shared" si="6"/>
        <v>0</v>
      </c>
      <c r="AC43" s="38"/>
      <c r="AD43" s="163"/>
      <c r="AE43" s="144"/>
      <c r="AF43" s="381">
        <f t="shared" si="7"/>
        <v>0</v>
      </c>
      <c r="AG43" s="203"/>
      <c r="AH43" s="163"/>
      <c r="AI43" s="144"/>
      <c r="AJ43" s="171">
        <f t="shared" si="8"/>
        <v>0</v>
      </c>
      <c r="AK43" s="174">
        <f t="shared" si="9"/>
        <v>0</v>
      </c>
      <c r="AL43" s="490">
        <f t="shared" si="10"/>
        <v>0</v>
      </c>
    </row>
    <row r="44" spans="1:38" x14ac:dyDescent="0.25">
      <c r="A44" s="60">
        <v>33</v>
      </c>
      <c r="B44" s="80" t="s">
        <v>27</v>
      </c>
      <c r="C44" s="81" t="s">
        <v>12</v>
      </c>
      <c r="D44" s="463">
        <f>'Сб День 6 Нед 1'!AM44</f>
        <v>0</v>
      </c>
      <c r="E44" s="81"/>
      <c r="F44" s="144"/>
      <c r="G44" s="144"/>
      <c r="H44" s="38"/>
      <c r="I44" s="144"/>
      <c r="J44" s="144"/>
      <c r="K44" s="144"/>
      <c r="L44" s="38">
        <f t="shared" si="0"/>
        <v>0</v>
      </c>
      <c r="M44" s="38">
        <f t="shared" si="1"/>
        <v>0</v>
      </c>
      <c r="N44" s="363">
        <f t="shared" si="2"/>
        <v>0</v>
      </c>
      <c r="O44" s="183"/>
      <c r="P44" s="144"/>
      <c r="Q44" s="144"/>
      <c r="R44" s="144"/>
      <c r="S44" s="144"/>
      <c r="T44" s="144"/>
      <c r="U44" s="144"/>
      <c r="V44" s="38">
        <f t="shared" si="3"/>
        <v>0</v>
      </c>
      <c r="W44" s="38">
        <f t="shared" si="4"/>
        <v>0</v>
      </c>
      <c r="X44" s="38"/>
      <c r="Y44" s="169">
        <f t="shared" si="5"/>
        <v>0</v>
      </c>
      <c r="Z44" s="144"/>
      <c r="AA44" s="144"/>
      <c r="AB44" s="212">
        <f t="shared" si="6"/>
        <v>0</v>
      </c>
      <c r="AC44" s="38"/>
      <c r="AD44" s="163"/>
      <c r="AE44" s="144"/>
      <c r="AF44" s="381">
        <f t="shared" si="7"/>
        <v>0</v>
      </c>
      <c r="AG44" s="203"/>
      <c r="AH44" s="163"/>
      <c r="AI44" s="144"/>
      <c r="AJ44" s="171">
        <f t="shared" si="8"/>
        <v>0</v>
      </c>
      <c r="AK44" s="174">
        <f t="shared" si="9"/>
        <v>0</v>
      </c>
      <c r="AL44" s="490">
        <f t="shared" si="10"/>
        <v>0</v>
      </c>
    </row>
    <row r="45" spans="1:38" x14ac:dyDescent="0.25">
      <c r="A45" s="60">
        <v>34</v>
      </c>
      <c r="B45" s="78" t="s">
        <v>28</v>
      </c>
      <c r="C45" s="79" t="s">
        <v>12</v>
      </c>
      <c r="D45" s="463">
        <f>'Сб День 6 Нед 1'!AM45</f>
        <v>0</v>
      </c>
      <c r="E45" s="81"/>
      <c r="F45" s="144"/>
      <c r="G45" s="144"/>
      <c r="H45" s="38"/>
      <c r="I45" s="144"/>
      <c r="J45" s="144"/>
      <c r="K45" s="144"/>
      <c r="L45" s="38">
        <f t="shared" si="0"/>
        <v>0</v>
      </c>
      <c r="M45" s="38">
        <f t="shared" si="1"/>
        <v>0</v>
      </c>
      <c r="N45" s="363">
        <f t="shared" si="2"/>
        <v>0</v>
      </c>
      <c r="O45" s="183"/>
      <c r="P45" s="144"/>
      <c r="Q45" s="144"/>
      <c r="R45" s="144"/>
      <c r="S45" s="144"/>
      <c r="T45" s="144"/>
      <c r="U45" s="144"/>
      <c r="V45" s="38">
        <f t="shared" si="3"/>
        <v>0</v>
      </c>
      <c r="W45" s="38">
        <f t="shared" si="4"/>
        <v>0</v>
      </c>
      <c r="X45" s="38"/>
      <c r="Y45" s="169">
        <f t="shared" si="5"/>
        <v>0</v>
      </c>
      <c r="Z45" s="144"/>
      <c r="AA45" s="144"/>
      <c r="AB45" s="212">
        <f t="shared" si="6"/>
        <v>0</v>
      </c>
      <c r="AC45" s="38"/>
      <c r="AD45" s="163"/>
      <c r="AE45" s="144"/>
      <c r="AF45" s="381">
        <f t="shared" si="7"/>
        <v>0</v>
      </c>
      <c r="AG45" s="203"/>
      <c r="AH45" s="163"/>
      <c r="AI45" s="144"/>
      <c r="AJ45" s="171">
        <f t="shared" si="8"/>
        <v>0</v>
      </c>
      <c r="AK45" s="174">
        <f t="shared" si="9"/>
        <v>0</v>
      </c>
      <c r="AL45" s="490">
        <f t="shared" si="10"/>
        <v>0</v>
      </c>
    </row>
    <row r="46" spans="1:38" x14ac:dyDescent="0.25">
      <c r="A46" s="60">
        <v>35</v>
      </c>
      <c r="B46" s="78" t="s">
        <v>29</v>
      </c>
      <c r="C46" s="79" t="s">
        <v>12</v>
      </c>
      <c r="D46" s="463">
        <f>'Сб День 6 Нед 1'!AM46</f>
        <v>0</v>
      </c>
      <c r="E46" s="81"/>
      <c r="F46" s="144"/>
      <c r="G46" s="144"/>
      <c r="H46" s="38"/>
      <c r="I46" s="144"/>
      <c r="J46" s="144"/>
      <c r="K46" s="144"/>
      <c r="L46" s="38">
        <f t="shared" si="0"/>
        <v>0</v>
      </c>
      <c r="M46" s="38">
        <f t="shared" si="1"/>
        <v>0</v>
      </c>
      <c r="N46" s="363">
        <f t="shared" si="2"/>
        <v>0</v>
      </c>
      <c r="O46" s="183"/>
      <c r="P46" s="144"/>
      <c r="Q46" s="144"/>
      <c r="R46" s="144"/>
      <c r="S46" s="144"/>
      <c r="T46" s="144"/>
      <c r="U46" s="144"/>
      <c r="V46" s="38">
        <f t="shared" si="3"/>
        <v>0</v>
      </c>
      <c r="W46" s="38">
        <f t="shared" si="4"/>
        <v>0</v>
      </c>
      <c r="X46" s="38"/>
      <c r="Y46" s="169">
        <f t="shared" si="5"/>
        <v>0</v>
      </c>
      <c r="Z46" s="144"/>
      <c r="AA46" s="144"/>
      <c r="AB46" s="212">
        <f t="shared" si="6"/>
        <v>0</v>
      </c>
      <c r="AC46" s="38"/>
      <c r="AD46" s="163"/>
      <c r="AE46" s="144"/>
      <c r="AF46" s="381">
        <f t="shared" si="7"/>
        <v>0</v>
      </c>
      <c r="AG46" s="203"/>
      <c r="AH46" s="163"/>
      <c r="AI46" s="144"/>
      <c r="AJ46" s="171">
        <f t="shared" si="8"/>
        <v>0</v>
      </c>
      <c r="AK46" s="174">
        <f t="shared" si="9"/>
        <v>0</v>
      </c>
      <c r="AL46" s="490">
        <f t="shared" si="10"/>
        <v>0</v>
      </c>
    </row>
    <row r="47" spans="1:38" x14ac:dyDescent="0.25">
      <c r="A47" s="60">
        <v>36</v>
      </c>
      <c r="B47" s="78" t="s">
        <v>30</v>
      </c>
      <c r="C47" s="79" t="s">
        <v>12</v>
      </c>
      <c r="D47" s="463">
        <f>'Сб День 6 Нед 1'!AM47</f>
        <v>0</v>
      </c>
      <c r="E47" s="81"/>
      <c r="F47" s="144"/>
      <c r="G47" s="144"/>
      <c r="H47" s="38"/>
      <c r="I47" s="144"/>
      <c r="J47" s="144"/>
      <c r="K47" s="144"/>
      <c r="L47" s="38">
        <f t="shared" si="0"/>
        <v>0</v>
      </c>
      <c r="M47" s="38">
        <f t="shared" si="1"/>
        <v>0</v>
      </c>
      <c r="N47" s="363">
        <f t="shared" si="2"/>
        <v>0</v>
      </c>
      <c r="O47" s="183"/>
      <c r="P47" s="144"/>
      <c r="Q47" s="144"/>
      <c r="R47" s="144"/>
      <c r="S47" s="144"/>
      <c r="T47" s="144"/>
      <c r="U47" s="144"/>
      <c r="V47" s="38">
        <f t="shared" si="3"/>
        <v>0</v>
      </c>
      <c r="W47" s="38">
        <f t="shared" si="4"/>
        <v>0</v>
      </c>
      <c r="X47" s="38"/>
      <c r="Y47" s="169">
        <f t="shared" si="5"/>
        <v>0</v>
      </c>
      <c r="Z47" s="144"/>
      <c r="AA47" s="144"/>
      <c r="AB47" s="212">
        <f t="shared" si="6"/>
        <v>0</v>
      </c>
      <c r="AC47" s="38"/>
      <c r="AD47" s="163"/>
      <c r="AE47" s="144"/>
      <c r="AF47" s="381">
        <f t="shared" si="7"/>
        <v>0</v>
      </c>
      <c r="AG47" s="203"/>
      <c r="AH47" s="163"/>
      <c r="AI47" s="144"/>
      <c r="AJ47" s="171">
        <f t="shared" si="8"/>
        <v>0</v>
      </c>
      <c r="AK47" s="174">
        <f t="shared" si="9"/>
        <v>0</v>
      </c>
      <c r="AL47" s="490">
        <f t="shared" si="10"/>
        <v>0</v>
      </c>
    </row>
    <row r="48" spans="1:38" x14ac:dyDescent="0.25">
      <c r="A48" s="60">
        <v>37</v>
      </c>
      <c r="B48" s="78" t="s">
        <v>31</v>
      </c>
      <c r="C48" s="79" t="s">
        <v>12</v>
      </c>
      <c r="D48" s="463">
        <f>'Сб День 6 Нед 1'!AM48</f>
        <v>0</v>
      </c>
      <c r="E48" s="81"/>
      <c r="F48" s="144"/>
      <c r="G48" s="144"/>
      <c r="H48" s="38"/>
      <c r="I48" s="144"/>
      <c r="J48" s="144"/>
      <c r="K48" s="144"/>
      <c r="L48" s="38">
        <f t="shared" si="0"/>
        <v>0</v>
      </c>
      <c r="M48" s="38">
        <f t="shared" si="1"/>
        <v>0</v>
      </c>
      <c r="N48" s="363">
        <f t="shared" si="2"/>
        <v>0</v>
      </c>
      <c r="O48" s="183"/>
      <c r="P48" s="144"/>
      <c r="Q48" s="144"/>
      <c r="R48" s="144"/>
      <c r="S48" s="144"/>
      <c r="T48" s="144"/>
      <c r="U48" s="144"/>
      <c r="V48" s="38">
        <f t="shared" si="3"/>
        <v>0</v>
      </c>
      <c r="W48" s="38">
        <f t="shared" si="4"/>
        <v>0</v>
      </c>
      <c r="X48" s="38"/>
      <c r="Y48" s="169">
        <f t="shared" si="5"/>
        <v>0</v>
      </c>
      <c r="Z48" s="144"/>
      <c r="AA48" s="144"/>
      <c r="AB48" s="212">
        <f t="shared" si="6"/>
        <v>0</v>
      </c>
      <c r="AC48" s="38"/>
      <c r="AD48" s="163"/>
      <c r="AE48" s="144"/>
      <c r="AF48" s="381">
        <f t="shared" si="7"/>
        <v>0</v>
      </c>
      <c r="AG48" s="203"/>
      <c r="AH48" s="163"/>
      <c r="AI48" s="144"/>
      <c r="AJ48" s="171">
        <f t="shared" si="8"/>
        <v>0</v>
      </c>
      <c r="AK48" s="174">
        <f t="shared" si="9"/>
        <v>0</v>
      </c>
      <c r="AL48" s="490">
        <f t="shared" si="10"/>
        <v>0</v>
      </c>
    </row>
    <row r="49" spans="1:38" x14ac:dyDescent="0.25">
      <c r="A49" s="60">
        <v>38</v>
      </c>
      <c r="B49" s="78" t="s">
        <v>32</v>
      </c>
      <c r="C49" s="79" t="s">
        <v>12</v>
      </c>
      <c r="D49" s="463">
        <f>'Сб День 6 Нед 1'!AM49</f>
        <v>0</v>
      </c>
      <c r="E49" s="81"/>
      <c r="F49" s="144"/>
      <c r="G49" s="144"/>
      <c r="H49" s="38"/>
      <c r="I49" s="144"/>
      <c r="J49" s="144"/>
      <c r="K49" s="144"/>
      <c r="L49" s="38">
        <f t="shared" si="0"/>
        <v>0</v>
      </c>
      <c r="M49" s="38">
        <f t="shared" si="1"/>
        <v>0</v>
      </c>
      <c r="N49" s="363">
        <f t="shared" si="2"/>
        <v>0</v>
      </c>
      <c r="O49" s="183"/>
      <c r="P49" s="144"/>
      <c r="Q49" s="144"/>
      <c r="R49" s="144"/>
      <c r="S49" s="144"/>
      <c r="T49" s="144"/>
      <c r="U49" s="144"/>
      <c r="V49" s="38">
        <f t="shared" si="3"/>
        <v>0</v>
      </c>
      <c r="W49" s="38">
        <f t="shared" si="4"/>
        <v>0</v>
      </c>
      <c r="X49" s="38"/>
      <c r="Y49" s="169">
        <f t="shared" si="5"/>
        <v>0</v>
      </c>
      <c r="Z49" s="144"/>
      <c r="AA49" s="144"/>
      <c r="AB49" s="212">
        <f t="shared" si="6"/>
        <v>0</v>
      </c>
      <c r="AC49" s="38"/>
      <c r="AD49" s="163"/>
      <c r="AE49" s="144"/>
      <c r="AF49" s="381">
        <f t="shared" si="7"/>
        <v>0</v>
      </c>
      <c r="AG49" s="203"/>
      <c r="AH49" s="163"/>
      <c r="AI49" s="144"/>
      <c r="AJ49" s="171">
        <f t="shared" si="8"/>
        <v>0</v>
      </c>
      <c r="AK49" s="174">
        <f t="shared" si="9"/>
        <v>0</v>
      </c>
      <c r="AL49" s="490">
        <f t="shared" si="10"/>
        <v>0</v>
      </c>
    </row>
    <row r="50" spans="1:38" x14ac:dyDescent="0.25">
      <c r="A50" s="60">
        <v>39</v>
      </c>
      <c r="B50" s="78" t="s">
        <v>33</v>
      </c>
      <c r="C50" s="79" t="s">
        <v>12</v>
      </c>
      <c r="D50" s="463">
        <f>'Сб День 6 Нед 1'!AM50</f>
        <v>0</v>
      </c>
      <c r="E50" s="81"/>
      <c r="F50" s="144"/>
      <c r="G50" s="144"/>
      <c r="H50" s="38"/>
      <c r="I50" s="144"/>
      <c r="J50" s="144"/>
      <c r="K50" s="144"/>
      <c r="L50" s="38">
        <f t="shared" si="0"/>
        <v>0</v>
      </c>
      <c r="M50" s="38">
        <f t="shared" si="1"/>
        <v>0</v>
      </c>
      <c r="N50" s="363">
        <f t="shared" si="2"/>
        <v>0</v>
      </c>
      <c r="O50" s="183"/>
      <c r="P50" s="144"/>
      <c r="Q50" s="144"/>
      <c r="R50" s="144"/>
      <c r="S50" s="144"/>
      <c r="T50" s="144"/>
      <c r="U50" s="144"/>
      <c r="V50" s="38">
        <f t="shared" si="3"/>
        <v>0</v>
      </c>
      <c r="W50" s="38">
        <f t="shared" si="4"/>
        <v>0</v>
      </c>
      <c r="X50" s="38"/>
      <c r="Y50" s="169">
        <f t="shared" si="5"/>
        <v>0</v>
      </c>
      <c r="Z50" s="144"/>
      <c r="AA50" s="144"/>
      <c r="AB50" s="212">
        <f t="shared" si="6"/>
        <v>0</v>
      </c>
      <c r="AC50" s="38"/>
      <c r="AD50" s="163"/>
      <c r="AE50" s="144"/>
      <c r="AF50" s="381">
        <f t="shared" si="7"/>
        <v>0</v>
      </c>
      <c r="AG50" s="203"/>
      <c r="AH50" s="163"/>
      <c r="AI50" s="144"/>
      <c r="AJ50" s="171">
        <f t="shared" si="8"/>
        <v>0</v>
      </c>
      <c r="AK50" s="174">
        <f t="shared" si="9"/>
        <v>0</v>
      </c>
      <c r="AL50" s="490">
        <f t="shared" si="10"/>
        <v>0</v>
      </c>
    </row>
    <row r="51" spans="1:38" x14ac:dyDescent="0.25">
      <c r="A51" s="60">
        <v>40</v>
      </c>
      <c r="B51" s="78" t="s">
        <v>34</v>
      </c>
      <c r="C51" s="79" t="s">
        <v>12</v>
      </c>
      <c r="D51" s="463">
        <f>'Сб День 6 Нед 1'!AM51</f>
        <v>0</v>
      </c>
      <c r="E51" s="81"/>
      <c r="F51" s="144"/>
      <c r="G51" s="144"/>
      <c r="H51" s="38"/>
      <c r="I51" s="435">
        <v>3.5999999999999997E-2</v>
      </c>
      <c r="J51" s="144"/>
      <c r="K51" s="144"/>
      <c r="L51" s="38">
        <f t="shared" si="0"/>
        <v>0</v>
      </c>
      <c r="M51" s="38">
        <f t="shared" si="1"/>
        <v>0</v>
      </c>
      <c r="N51" s="363">
        <f t="shared" si="2"/>
        <v>0</v>
      </c>
      <c r="O51" s="183"/>
      <c r="P51" s="144"/>
      <c r="Q51" s="144"/>
      <c r="R51" s="435">
        <v>4.3999999999999997E-2</v>
      </c>
      <c r="S51" s="144"/>
      <c r="T51" s="144"/>
      <c r="U51" s="144"/>
      <c r="V51" s="38">
        <f t="shared" si="3"/>
        <v>0</v>
      </c>
      <c r="W51" s="38">
        <f t="shared" si="4"/>
        <v>0</v>
      </c>
      <c r="X51" s="38"/>
      <c r="Y51" s="169">
        <f t="shared" si="5"/>
        <v>0</v>
      </c>
      <c r="Z51" s="144"/>
      <c r="AA51" s="144"/>
      <c r="AB51" s="212">
        <f t="shared" si="6"/>
        <v>0</v>
      </c>
      <c r="AC51" s="38"/>
      <c r="AD51" s="163"/>
      <c r="AE51" s="144"/>
      <c r="AF51" s="381">
        <f t="shared" si="7"/>
        <v>0</v>
      </c>
      <c r="AG51" s="203"/>
      <c r="AH51" s="163"/>
      <c r="AI51" s="144"/>
      <c r="AJ51" s="171">
        <f t="shared" si="8"/>
        <v>0</v>
      </c>
      <c r="AK51" s="174">
        <f t="shared" si="9"/>
        <v>0</v>
      </c>
      <c r="AL51" s="490">
        <f t="shared" si="10"/>
        <v>0</v>
      </c>
    </row>
    <row r="52" spans="1:38" x14ac:dyDescent="0.25">
      <c r="A52" s="60">
        <v>41</v>
      </c>
      <c r="B52" s="80" t="s">
        <v>35</v>
      </c>
      <c r="C52" s="81" t="s">
        <v>12</v>
      </c>
      <c r="D52" s="463">
        <f>'Сб День 6 Нед 1'!AM52</f>
        <v>0</v>
      </c>
      <c r="E52" s="81"/>
      <c r="F52" s="144"/>
      <c r="G52" s="144"/>
      <c r="H52" s="38"/>
      <c r="I52" s="144"/>
      <c r="J52" s="144"/>
      <c r="K52" s="144"/>
      <c r="L52" s="38">
        <f t="shared" si="0"/>
        <v>0</v>
      </c>
      <c r="M52" s="38">
        <f t="shared" si="1"/>
        <v>0</v>
      </c>
      <c r="N52" s="363">
        <f t="shared" si="2"/>
        <v>0</v>
      </c>
      <c r="O52" s="183"/>
      <c r="P52" s="144"/>
      <c r="Q52" s="144"/>
      <c r="R52" s="144"/>
      <c r="S52" s="144"/>
      <c r="T52" s="144"/>
      <c r="U52" s="144"/>
      <c r="V52" s="38">
        <f t="shared" si="3"/>
        <v>0</v>
      </c>
      <c r="W52" s="38">
        <f t="shared" si="4"/>
        <v>0</v>
      </c>
      <c r="X52" s="38"/>
      <c r="Y52" s="169">
        <f t="shared" si="5"/>
        <v>0</v>
      </c>
      <c r="Z52" s="144"/>
      <c r="AA52" s="144"/>
      <c r="AB52" s="212">
        <f t="shared" si="6"/>
        <v>0</v>
      </c>
      <c r="AC52" s="434">
        <v>2.8000000000000001E-2</v>
      </c>
      <c r="AD52" s="163"/>
      <c r="AE52" s="144"/>
      <c r="AF52" s="381">
        <f t="shared" si="7"/>
        <v>0</v>
      </c>
      <c r="AG52" s="203"/>
      <c r="AH52" s="163"/>
      <c r="AI52" s="144"/>
      <c r="AJ52" s="171">
        <f t="shared" si="8"/>
        <v>0</v>
      </c>
      <c r="AK52" s="174">
        <f t="shared" si="9"/>
        <v>0</v>
      </c>
      <c r="AL52" s="490">
        <f t="shared" si="10"/>
        <v>0</v>
      </c>
    </row>
    <row r="53" spans="1:38" x14ac:dyDescent="0.25">
      <c r="A53" s="60">
        <v>42</v>
      </c>
      <c r="B53" s="85" t="s">
        <v>39</v>
      </c>
      <c r="C53" s="61" t="s">
        <v>12</v>
      </c>
      <c r="D53" s="463">
        <f>'Сб День 6 Нед 1'!AM53</f>
        <v>0</v>
      </c>
      <c r="E53" s="63"/>
      <c r="F53" s="144"/>
      <c r="G53" s="144"/>
      <c r="H53" s="38"/>
      <c r="I53" s="144"/>
      <c r="J53" s="144"/>
      <c r="K53" s="144"/>
      <c r="L53" s="38">
        <f t="shared" si="0"/>
        <v>0</v>
      </c>
      <c r="M53" s="38">
        <f t="shared" si="1"/>
        <v>0</v>
      </c>
      <c r="N53" s="363">
        <f t="shared" si="2"/>
        <v>0</v>
      </c>
      <c r="O53" s="186"/>
      <c r="P53" s="144"/>
      <c r="Q53" s="144"/>
      <c r="R53" s="144"/>
      <c r="S53" s="144"/>
      <c r="T53" s="144"/>
      <c r="U53" s="144"/>
      <c r="V53" s="38">
        <f t="shared" si="3"/>
        <v>0</v>
      </c>
      <c r="W53" s="38">
        <f t="shared" si="4"/>
        <v>0</v>
      </c>
      <c r="X53" s="38"/>
      <c r="Y53" s="169">
        <f t="shared" si="5"/>
        <v>0</v>
      </c>
      <c r="Z53" s="144"/>
      <c r="AA53" s="144"/>
      <c r="AB53" s="212">
        <f t="shared" si="6"/>
        <v>0</v>
      </c>
      <c r="AC53" s="38"/>
      <c r="AD53" s="163"/>
      <c r="AE53" s="144"/>
      <c r="AF53" s="381">
        <f t="shared" si="7"/>
        <v>0</v>
      </c>
      <c r="AG53" s="203"/>
      <c r="AH53" s="163"/>
      <c r="AI53" s="144"/>
      <c r="AJ53" s="171">
        <f t="shared" si="8"/>
        <v>0</v>
      </c>
      <c r="AK53" s="174">
        <f t="shared" si="9"/>
        <v>0</v>
      </c>
      <c r="AL53" s="490">
        <f t="shared" si="10"/>
        <v>0</v>
      </c>
    </row>
    <row r="54" spans="1:38" x14ac:dyDescent="0.25">
      <c r="A54" s="60">
        <v>43</v>
      </c>
      <c r="B54" s="80" t="s">
        <v>189</v>
      </c>
      <c r="C54" s="81" t="s">
        <v>12</v>
      </c>
      <c r="D54" s="463">
        <f>'Сб День 6 Нед 1'!AM54</f>
        <v>0</v>
      </c>
      <c r="E54" s="81"/>
      <c r="F54" s="144"/>
      <c r="G54" s="144"/>
      <c r="H54" s="38"/>
      <c r="I54" s="144"/>
      <c r="J54" s="144"/>
      <c r="K54" s="144"/>
      <c r="L54" s="38">
        <f t="shared" si="0"/>
        <v>0</v>
      </c>
      <c r="M54" s="38">
        <f t="shared" si="1"/>
        <v>0</v>
      </c>
      <c r="N54" s="363">
        <f t="shared" si="2"/>
        <v>0</v>
      </c>
      <c r="O54" s="183"/>
      <c r="P54" s="144"/>
      <c r="Q54" s="144"/>
      <c r="R54" s="144"/>
      <c r="S54" s="144"/>
      <c r="T54" s="144"/>
      <c r="U54" s="144"/>
      <c r="V54" s="38">
        <f t="shared" si="3"/>
        <v>0</v>
      </c>
      <c r="W54" s="38">
        <f t="shared" si="4"/>
        <v>0</v>
      </c>
      <c r="X54" s="38"/>
      <c r="Y54" s="169">
        <f t="shared" si="5"/>
        <v>0</v>
      </c>
      <c r="Z54" s="144"/>
      <c r="AA54" s="144"/>
      <c r="AB54" s="212">
        <f t="shared" si="6"/>
        <v>0</v>
      </c>
      <c r="AC54" s="38"/>
      <c r="AD54" s="163"/>
      <c r="AE54" s="144"/>
      <c r="AF54" s="381">
        <f t="shared" si="7"/>
        <v>0</v>
      </c>
      <c r="AG54" s="163"/>
      <c r="AH54" s="163"/>
      <c r="AI54" s="144"/>
      <c r="AJ54" s="171">
        <f t="shared" si="8"/>
        <v>0</v>
      </c>
      <c r="AK54" s="174">
        <f t="shared" si="9"/>
        <v>0</v>
      </c>
      <c r="AL54" s="490">
        <f t="shared" si="10"/>
        <v>0</v>
      </c>
    </row>
    <row r="55" spans="1:38" x14ac:dyDescent="0.25">
      <c r="A55" s="60">
        <v>44</v>
      </c>
      <c r="B55" s="78" t="s">
        <v>36</v>
      </c>
      <c r="C55" s="79" t="s">
        <v>12</v>
      </c>
      <c r="D55" s="463">
        <f>'Сб День 6 Нед 1'!AM55</f>
        <v>0</v>
      </c>
      <c r="E55" s="81"/>
      <c r="F55" s="144"/>
      <c r="G55" s="144"/>
      <c r="H55" s="38"/>
      <c r="I55" s="144"/>
      <c r="J55" s="144"/>
      <c r="K55" s="144"/>
      <c r="L55" s="38">
        <f t="shared" si="0"/>
        <v>0</v>
      </c>
      <c r="M55" s="38">
        <f t="shared" si="1"/>
        <v>0</v>
      </c>
      <c r="N55" s="363">
        <f t="shared" si="2"/>
        <v>0</v>
      </c>
      <c r="O55" s="183"/>
      <c r="P55" s="144"/>
      <c r="Q55" s="144"/>
      <c r="R55" s="144"/>
      <c r="S55" s="144"/>
      <c r="T55" s="144"/>
      <c r="U55" s="144"/>
      <c r="V55" s="38">
        <f t="shared" si="3"/>
        <v>0</v>
      </c>
      <c r="W55" s="38">
        <f t="shared" si="4"/>
        <v>0</v>
      </c>
      <c r="X55" s="38"/>
      <c r="Y55" s="169">
        <f t="shared" si="5"/>
        <v>0</v>
      </c>
      <c r="Z55" s="144"/>
      <c r="AA55" s="144"/>
      <c r="AB55" s="212">
        <f t="shared" si="6"/>
        <v>0</v>
      </c>
      <c r="AC55" s="38"/>
      <c r="AD55" s="163"/>
      <c r="AE55" s="144"/>
      <c r="AF55" s="381">
        <f t="shared" si="7"/>
        <v>0</v>
      </c>
      <c r="AG55" s="203"/>
      <c r="AH55" s="163"/>
      <c r="AI55" s="144"/>
      <c r="AJ55" s="171">
        <f t="shared" si="8"/>
        <v>0</v>
      </c>
      <c r="AK55" s="174">
        <f t="shared" si="9"/>
        <v>0</v>
      </c>
      <c r="AL55" s="490">
        <f t="shared" si="10"/>
        <v>0</v>
      </c>
    </row>
    <row r="56" spans="1:38" x14ac:dyDescent="0.25">
      <c r="A56" s="60">
        <v>45</v>
      </c>
      <c r="B56" s="78" t="s">
        <v>37</v>
      </c>
      <c r="C56" s="79" t="s">
        <v>12</v>
      </c>
      <c r="D56" s="463">
        <f>'Сб День 6 Нед 1'!AM56</f>
        <v>0</v>
      </c>
      <c r="E56" s="81"/>
      <c r="F56" s="144"/>
      <c r="G56" s="144"/>
      <c r="H56" s="38"/>
      <c r="I56" s="435">
        <v>8.0000000000000004E-4</v>
      </c>
      <c r="J56" s="144">
        <v>0.01</v>
      </c>
      <c r="K56" s="144"/>
      <c r="L56" s="38">
        <f t="shared" si="0"/>
        <v>0</v>
      </c>
      <c r="M56" s="38">
        <f t="shared" si="1"/>
        <v>0</v>
      </c>
      <c r="N56" s="363">
        <f t="shared" si="2"/>
        <v>0</v>
      </c>
      <c r="O56" s="183"/>
      <c r="P56" s="144"/>
      <c r="Q56" s="144"/>
      <c r="R56" s="435">
        <v>1E-3</v>
      </c>
      <c r="S56" s="144">
        <v>0.01</v>
      </c>
      <c r="T56" s="144"/>
      <c r="U56" s="144"/>
      <c r="V56" s="38">
        <f t="shared" si="3"/>
        <v>0</v>
      </c>
      <c r="W56" s="38">
        <f t="shared" si="4"/>
        <v>0</v>
      </c>
      <c r="X56" s="38"/>
      <c r="Y56" s="169">
        <f t="shared" si="5"/>
        <v>0</v>
      </c>
      <c r="Z56" s="144"/>
      <c r="AA56" s="228">
        <v>0.01</v>
      </c>
      <c r="AB56" s="212">
        <f t="shared" si="6"/>
        <v>0</v>
      </c>
      <c r="AC56" s="434">
        <v>6.9999999999999999E-4</v>
      </c>
      <c r="AD56" s="233">
        <v>0.01</v>
      </c>
      <c r="AE56" s="144"/>
      <c r="AF56" s="381">
        <f t="shared" si="7"/>
        <v>0</v>
      </c>
      <c r="AG56" s="203"/>
      <c r="AH56" s="231">
        <v>0.01</v>
      </c>
      <c r="AI56" s="144"/>
      <c r="AJ56" s="171">
        <f t="shared" si="8"/>
        <v>0</v>
      </c>
      <c r="AK56" s="174">
        <f t="shared" si="9"/>
        <v>0</v>
      </c>
      <c r="AL56" s="490">
        <f t="shared" si="10"/>
        <v>0</v>
      </c>
    </row>
    <row r="57" spans="1:38" x14ac:dyDescent="0.25">
      <c r="A57" s="60">
        <v>46</v>
      </c>
      <c r="B57" s="78" t="s">
        <v>38</v>
      </c>
      <c r="C57" s="79" t="s">
        <v>12</v>
      </c>
      <c r="D57" s="463">
        <f>'Сб День 6 Нед 1'!AM57</f>
        <v>0</v>
      </c>
      <c r="E57" s="81"/>
      <c r="F57" s="144"/>
      <c r="G57" s="144">
        <v>1E-4</v>
      </c>
      <c r="H57" s="434"/>
      <c r="I57" s="435">
        <v>4.0000000000000002E-4</v>
      </c>
      <c r="J57" s="144"/>
      <c r="K57" s="144"/>
      <c r="L57" s="38">
        <f t="shared" si="0"/>
        <v>0</v>
      </c>
      <c r="M57" s="38">
        <f t="shared" si="1"/>
        <v>0</v>
      </c>
      <c r="N57" s="363">
        <f t="shared" si="2"/>
        <v>0</v>
      </c>
      <c r="O57" s="183"/>
      <c r="P57" s="144"/>
      <c r="Q57" s="144">
        <v>1E-4</v>
      </c>
      <c r="R57" s="435">
        <v>1E-3</v>
      </c>
      <c r="S57" s="144"/>
      <c r="T57" s="144"/>
      <c r="U57" s="144"/>
      <c r="V57" s="38">
        <f t="shared" si="3"/>
        <v>0</v>
      </c>
      <c r="W57" s="38">
        <f t="shared" si="4"/>
        <v>0</v>
      </c>
      <c r="X57" s="38"/>
      <c r="Y57" s="169">
        <f t="shared" si="5"/>
        <v>0</v>
      </c>
      <c r="Z57" s="144"/>
      <c r="AA57" s="144"/>
      <c r="AB57" s="212">
        <f t="shared" si="6"/>
        <v>0</v>
      </c>
      <c r="AC57" s="434">
        <v>3.5E-4</v>
      </c>
      <c r="AD57" s="163"/>
      <c r="AE57" s="144"/>
      <c r="AF57" s="381">
        <f t="shared" si="7"/>
        <v>0</v>
      </c>
      <c r="AG57" s="231">
        <v>8.9999999999999998E-4</v>
      </c>
      <c r="AH57" s="163"/>
      <c r="AI57" s="144"/>
      <c r="AJ57" s="171">
        <f t="shared" si="8"/>
        <v>0</v>
      </c>
      <c r="AK57" s="174">
        <f t="shared" si="9"/>
        <v>0</v>
      </c>
      <c r="AL57" s="490">
        <f t="shared" si="10"/>
        <v>0</v>
      </c>
    </row>
    <row r="58" spans="1:38" x14ac:dyDescent="0.25">
      <c r="A58" s="60">
        <v>47</v>
      </c>
      <c r="B58" s="78" t="s">
        <v>14</v>
      </c>
      <c r="C58" s="79" t="s">
        <v>12</v>
      </c>
      <c r="D58" s="463">
        <f>'Сб День 6 Нед 1'!AM58</f>
        <v>0</v>
      </c>
      <c r="E58" s="81"/>
      <c r="F58" s="144"/>
      <c r="G58" s="144"/>
      <c r="H58" s="434"/>
      <c r="I58" s="144"/>
      <c r="J58" s="144"/>
      <c r="K58" s="144"/>
      <c r="L58" s="38">
        <f t="shared" si="0"/>
        <v>0</v>
      </c>
      <c r="M58" s="38">
        <f t="shared" si="1"/>
        <v>0</v>
      </c>
      <c r="N58" s="363">
        <f t="shared" si="2"/>
        <v>0</v>
      </c>
      <c r="O58" s="183"/>
      <c r="P58" s="144"/>
      <c r="Q58" s="144"/>
      <c r="R58" s="144"/>
      <c r="S58" s="144"/>
      <c r="T58" s="144"/>
      <c r="U58" s="144"/>
      <c r="V58" s="38">
        <f t="shared" si="3"/>
        <v>0</v>
      </c>
      <c r="W58" s="38">
        <f t="shared" si="4"/>
        <v>0</v>
      </c>
      <c r="X58" s="38"/>
      <c r="Y58" s="169">
        <f t="shared" si="5"/>
        <v>0</v>
      </c>
      <c r="Z58" s="144"/>
      <c r="AA58" s="144"/>
      <c r="AB58" s="212">
        <f t="shared" si="6"/>
        <v>0</v>
      </c>
      <c r="AC58" s="38"/>
      <c r="AD58" s="163"/>
      <c r="AE58" s="144"/>
      <c r="AF58" s="381">
        <f t="shared" si="7"/>
        <v>0</v>
      </c>
      <c r="AG58" s="163"/>
      <c r="AH58" s="163"/>
      <c r="AI58" s="144"/>
      <c r="AJ58" s="171">
        <f t="shared" si="8"/>
        <v>0</v>
      </c>
      <c r="AK58" s="174">
        <f t="shared" si="9"/>
        <v>0</v>
      </c>
      <c r="AL58" s="490">
        <f t="shared" si="10"/>
        <v>0</v>
      </c>
    </row>
    <row r="59" spans="1:38" x14ac:dyDescent="0.25">
      <c r="A59" s="60">
        <v>48</v>
      </c>
      <c r="B59" s="85" t="s">
        <v>190</v>
      </c>
      <c r="C59" s="79" t="s">
        <v>12</v>
      </c>
      <c r="D59" s="463">
        <f>'Сб День 6 Нед 1'!AM59</f>
        <v>0</v>
      </c>
      <c r="E59" s="81"/>
      <c r="F59" s="144"/>
      <c r="G59" s="144"/>
      <c r="H59" s="38"/>
      <c r="I59" s="144"/>
      <c r="J59" s="144"/>
      <c r="K59" s="144"/>
      <c r="L59" s="38">
        <f t="shared" si="0"/>
        <v>0</v>
      </c>
      <c r="M59" s="38">
        <f t="shared" si="1"/>
        <v>0</v>
      </c>
      <c r="N59" s="363">
        <f t="shared" si="2"/>
        <v>0</v>
      </c>
      <c r="O59" s="183"/>
      <c r="P59" s="144"/>
      <c r="Q59" s="144"/>
      <c r="R59" s="144"/>
      <c r="S59" s="144"/>
      <c r="T59" s="144"/>
      <c r="U59" s="144"/>
      <c r="V59" s="38">
        <f t="shared" si="3"/>
        <v>0</v>
      </c>
      <c r="W59" s="38">
        <f t="shared" si="4"/>
        <v>0</v>
      </c>
      <c r="X59" s="38"/>
      <c r="Y59" s="169">
        <f t="shared" si="5"/>
        <v>0</v>
      </c>
      <c r="Z59" s="144"/>
      <c r="AA59" s="144"/>
      <c r="AB59" s="212">
        <f t="shared" si="6"/>
        <v>0</v>
      </c>
      <c r="AC59" s="38"/>
      <c r="AD59" s="163"/>
      <c r="AE59" s="144"/>
      <c r="AF59" s="381">
        <f t="shared" si="7"/>
        <v>0</v>
      </c>
      <c r="AG59" s="203"/>
      <c r="AH59" s="163"/>
      <c r="AI59" s="144"/>
      <c r="AJ59" s="171">
        <f t="shared" si="8"/>
        <v>0</v>
      </c>
      <c r="AK59" s="174">
        <f t="shared" si="9"/>
        <v>0</v>
      </c>
      <c r="AL59" s="490">
        <f t="shared" si="10"/>
        <v>0</v>
      </c>
    </row>
    <row r="60" spans="1:38" x14ac:dyDescent="0.25">
      <c r="A60" s="60">
        <v>49</v>
      </c>
      <c r="B60" s="85" t="s">
        <v>191</v>
      </c>
      <c r="C60" s="79" t="s">
        <v>12</v>
      </c>
      <c r="D60" s="463">
        <f>'Сб День 6 Нед 1'!AM60</f>
        <v>0</v>
      </c>
      <c r="E60" s="63"/>
      <c r="F60" s="144"/>
      <c r="G60" s="144"/>
      <c r="H60" s="38"/>
      <c r="I60" s="144"/>
      <c r="J60" s="144"/>
      <c r="K60" s="144"/>
      <c r="L60" s="38">
        <f t="shared" si="0"/>
        <v>0</v>
      </c>
      <c r="M60" s="38">
        <f t="shared" si="1"/>
        <v>0</v>
      </c>
      <c r="N60" s="363">
        <f t="shared" si="2"/>
        <v>0</v>
      </c>
      <c r="O60" s="186"/>
      <c r="P60" s="144"/>
      <c r="Q60" s="144"/>
      <c r="R60" s="144"/>
      <c r="S60" s="144"/>
      <c r="T60" s="144"/>
      <c r="U60" s="144"/>
      <c r="V60" s="38">
        <f t="shared" si="3"/>
        <v>0</v>
      </c>
      <c r="W60" s="38">
        <f t="shared" si="4"/>
        <v>0</v>
      </c>
      <c r="X60" s="38"/>
      <c r="Y60" s="169">
        <f t="shared" si="5"/>
        <v>0</v>
      </c>
      <c r="Z60" s="144"/>
      <c r="AA60" s="144"/>
      <c r="AB60" s="212">
        <f t="shared" si="6"/>
        <v>0</v>
      </c>
      <c r="AC60" s="38"/>
      <c r="AD60" s="163"/>
      <c r="AE60" s="144"/>
      <c r="AF60" s="381">
        <f t="shared" si="7"/>
        <v>0</v>
      </c>
      <c r="AG60" s="203"/>
      <c r="AH60" s="163"/>
      <c r="AI60" s="144"/>
      <c r="AJ60" s="171">
        <f t="shared" si="8"/>
        <v>0</v>
      </c>
      <c r="AK60" s="174">
        <f t="shared" si="9"/>
        <v>0</v>
      </c>
      <c r="AL60" s="490">
        <f t="shared" si="10"/>
        <v>0</v>
      </c>
    </row>
    <row r="61" spans="1:38" x14ac:dyDescent="0.25">
      <c r="A61" s="71"/>
      <c r="B61" s="286" t="s">
        <v>51</v>
      </c>
      <c r="C61" s="72"/>
      <c r="D61" s="463">
        <f>'Сб День 6 Нед 1'!AM61</f>
        <v>0</v>
      </c>
      <c r="E61" s="72"/>
      <c r="F61" s="144"/>
      <c r="G61" s="144"/>
      <c r="H61" s="38"/>
      <c r="I61" s="144"/>
      <c r="J61" s="144"/>
      <c r="K61" s="144"/>
      <c r="L61" s="38">
        <f t="shared" si="0"/>
        <v>0</v>
      </c>
      <c r="M61" s="38">
        <f t="shared" si="1"/>
        <v>0</v>
      </c>
      <c r="N61" s="363">
        <f t="shared" si="2"/>
        <v>0</v>
      </c>
      <c r="O61" s="187"/>
      <c r="P61" s="144"/>
      <c r="Q61" s="144"/>
      <c r="R61" s="144"/>
      <c r="S61" s="144"/>
      <c r="T61" s="144"/>
      <c r="U61" s="144"/>
      <c r="V61" s="38">
        <f t="shared" si="3"/>
        <v>0</v>
      </c>
      <c r="W61" s="38">
        <f t="shared" si="4"/>
        <v>0</v>
      </c>
      <c r="X61" s="38"/>
      <c r="Y61" s="169">
        <f t="shared" si="5"/>
        <v>0</v>
      </c>
      <c r="Z61" s="144"/>
      <c r="AA61" s="144"/>
      <c r="AB61" s="212">
        <f t="shared" si="6"/>
        <v>0</v>
      </c>
      <c r="AC61" s="38"/>
      <c r="AD61" s="163"/>
      <c r="AE61" s="144"/>
      <c r="AF61" s="381">
        <f t="shared" si="7"/>
        <v>0</v>
      </c>
      <c r="AG61" s="203"/>
      <c r="AH61" s="163"/>
      <c r="AI61" s="144"/>
      <c r="AJ61" s="171">
        <f t="shared" si="8"/>
        <v>0</v>
      </c>
      <c r="AK61" s="174">
        <f t="shared" si="9"/>
        <v>0</v>
      </c>
      <c r="AL61" s="490">
        <f t="shared" si="10"/>
        <v>0</v>
      </c>
    </row>
    <row r="62" spans="1:38" x14ac:dyDescent="0.25">
      <c r="A62" s="88">
        <v>50</v>
      </c>
      <c r="B62" s="80" t="s">
        <v>52</v>
      </c>
      <c r="C62" s="81" t="s">
        <v>12</v>
      </c>
      <c r="D62" s="463">
        <f>'Сб День 6 Нед 1'!AM62</f>
        <v>0</v>
      </c>
      <c r="E62" s="81"/>
      <c r="F62" s="144"/>
      <c r="G62" s="144"/>
      <c r="H62" s="38"/>
      <c r="I62" s="144"/>
      <c r="J62" s="144"/>
      <c r="K62" s="144"/>
      <c r="L62" s="38">
        <f t="shared" si="0"/>
        <v>0</v>
      </c>
      <c r="M62" s="38">
        <f t="shared" si="1"/>
        <v>0</v>
      </c>
      <c r="N62" s="363">
        <f t="shared" si="2"/>
        <v>0</v>
      </c>
      <c r="O62" s="183"/>
      <c r="P62" s="144"/>
      <c r="Q62" s="144"/>
      <c r="R62" s="144"/>
      <c r="S62" s="144"/>
      <c r="T62" s="144"/>
      <c r="U62" s="144"/>
      <c r="V62" s="38">
        <f t="shared" si="3"/>
        <v>0</v>
      </c>
      <c r="W62" s="38">
        <f t="shared" si="4"/>
        <v>0</v>
      </c>
      <c r="X62" s="38"/>
      <c r="Y62" s="169">
        <f t="shared" si="5"/>
        <v>0</v>
      </c>
      <c r="Z62" s="144"/>
      <c r="AA62" s="144"/>
      <c r="AB62" s="212">
        <f t="shared" si="6"/>
        <v>0</v>
      </c>
      <c r="AC62" s="38"/>
      <c r="AD62" s="163"/>
      <c r="AE62" s="144"/>
      <c r="AF62" s="381">
        <f t="shared" si="7"/>
        <v>0</v>
      </c>
      <c r="AG62" s="203"/>
      <c r="AH62" s="163"/>
      <c r="AI62" s="144"/>
      <c r="AJ62" s="171">
        <f t="shared" si="8"/>
        <v>0</v>
      </c>
      <c r="AK62" s="174">
        <f t="shared" si="9"/>
        <v>0</v>
      </c>
      <c r="AL62" s="490">
        <f t="shared" si="10"/>
        <v>0</v>
      </c>
    </row>
    <row r="63" spans="1:38" x14ac:dyDescent="0.25">
      <c r="A63" s="88">
        <v>51</v>
      </c>
      <c r="B63" s="80" t="s">
        <v>192</v>
      </c>
      <c r="C63" s="81" t="s">
        <v>12</v>
      </c>
      <c r="D63" s="463">
        <f>'Сб День 6 Нед 1'!AM63</f>
        <v>0</v>
      </c>
      <c r="E63" s="81"/>
      <c r="F63" s="144"/>
      <c r="G63" s="144"/>
      <c r="H63" s="38"/>
      <c r="I63" s="144"/>
      <c r="J63" s="144"/>
      <c r="K63" s="144"/>
      <c r="L63" s="38">
        <f t="shared" si="0"/>
        <v>0</v>
      </c>
      <c r="M63" s="38">
        <f t="shared" si="1"/>
        <v>0</v>
      </c>
      <c r="N63" s="363">
        <f t="shared" si="2"/>
        <v>0</v>
      </c>
      <c r="O63" s="183"/>
      <c r="P63" s="144"/>
      <c r="Q63" s="144"/>
      <c r="R63" s="144"/>
      <c r="S63" s="144"/>
      <c r="T63" s="144"/>
      <c r="U63" s="144"/>
      <c r="V63" s="38">
        <f t="shared" si="3"/>
        <v>0</v>
      </c>
      <c r="W63" s="38">
        <f t="shared" si="4"/>
        <v>0</v>
      </c>
      <c r="X63" s="38"/>
      <c r="Y63" s="169">
        <f t="shared" si="5"/>
        <v>0</v>
      </c>
      <c r="Z63" s="144"/>
      <c r="AA63" s="144"/>
      <c r="AB63" s="212">
        <f t="shared" si="6"/>
        <v>0</v>
      </c>
      <c r="AC63" s="38"/>
      <c r="AD63" s="163"/>
      <c r="AE63" s="144"/>
      <c r="AF63" s="381">
        <f t="shared" si="7"/>
        <v>0</v>
      </c>
      <c r="AG63" s="203"/>
      <c r="AH63" s="163"/>
      <c r="AI63" s="144"/>
      <c r="AJ63" s="171">
        <f t="shared" si="8"/>
        <v>0</v>
      </c>
      <c r="AK63" s="174">
        <f t="shared" si="9"/>
        <v>0</v>
      </c>
      <c r="AL63" s="490">
        <f t="shared" si="10"/>
        <v>0</v>
      </c>
    </row>
    <row r="64" spans="1:38" x14ac:dyDescent="0.25">
      <c r="A64" s="88">
        <v>52</v>
      </c>
      <c r="B64" s="80" t="s">
        <v>102</v>
      </c>
      <c r="C64" s="81" t="s">
        <v>12</v>
      </c>
      <c r="D64" s="463">
        <f>'Сб День 6 Нед 1'!AM64</f>
        <v>0</v>
      </c>
      <c r="E64" s="81"/>
      <c r="F64" s="144"/>
      <c r="G64" s="144"/>
      <c r="H64" s="38"/>
      <c r="I64" s="144"/>
      <c r="J64" s="144"/>
      <c r="K64" s="144"/>
      <c r="L64" s="38">
        <f t="shared" si="0"/>
        <v>0</v>
      </c>
      <c r="M64" s="38">
        <f t="shared" si="1"/>
        <v>0</v>
      </c>
      <c r="N64" s="363">
        <f t="shared" si="2"/>
        <v>0</v>
      </c>
      <c r="O64" s="183"/>
      <c r="P64" s="144"/>
      <c r="Q64" s="144"/>
      <c r="R64" s="144"/>
      <c r="S64" s="144"/>
      <c r="T64" s="144"/>
      <c r="U64" s="144"/>
      <c r="V64" s="38">
        <f t="shared" si="3"/>
        <v>0</v>
      </c>
      <c r="W64" s="38">
        <f t="shared" si="4"/>
        <v>0</v>
      </c>
      <c r="X64" s="38"/>
      <c r="Y64" s="169">
        <f t="shared" si="5"/>
        <v>0</v>
      </c>
      <c r="Z64" s="144"/>
      <c r="AA64" s="144"/>
      <c r="AB64" s="212">
        <f t="shared" si="6"/>
        <v>0</v>
      </c>
      <c r="AC64" s="38"/>
      <c r="AD64" s="163"/>
      <c r="AE64" s="144"/>
      <c r="AF64" s="381">
        <f t="shared" si="7"/>
        <v>0</v>
      </c>
      <c r="AG64" s="203"/>
      <c r="AH64" s="163"/>
      <c r="AI64" s="144"/>
      <c r="AJ64" s="171">
        <f t="shared" si="8"/>
        <v>0</v>
      </c>
      <c r="AK64" s="174">
        <f t="shared" si="9"/>
        <v>0</v>
      </c>
      <c r="AL64" s="490">
        <f t="shared" si="10"/>
        <v>0</v>
      </c>
    </row>
    <row r="65" spans="1:38" x14ac:dyDescent="0.25">
      <c r="A65" s="88">
        <v>53</v>
      </c>
      <c r="B65" s="80" t="s">
        <v>219</v>
      </c>
      <c r="C65" s="81" t="s">
        <v>12</v>
      </c>
      <c r="D65" s="463">
        <f>'Сб День 6 Нед 1'!AM65</f>
        <v>0</v>
      </c>
      <c r="E65" s="81"/>
      <c r="F65" s="144"/>
      <c r="G65" s="144"/>
      <c r="H65" s="38"/>
      <c r="I65" s="144"/>
      <c r="J65" s="144"/>
      <c r="K65" s="144"/>
      <c r="L65" s="38">
        <f t="shared" si="0"/>
        <v>0</v>
      </c>
      <c r="M65" s="38">
        <f t="shared" si="1"/>
        <v>0</v>
      </c>
      <c r="N65" s="363">
        <f t="shared" si="2"/>
        <v>0</v>
      </c>
      <c r="O65" s="183"/>
      <c r="P65" s="144"/>
      <c r="Q65" s="144"/>
      <c r="R65" s="144"/>
      <c r="S65" s="144"/>
      <c r="T65" s="144"/>
      <c r="U65" s="144"/>
      <c r="V65" s="38">
        <f t="shared" si="3"/>
        <v>0</v>
      </c>
      <c r="W65" s="38">
        <f t="shared" si="4"/>
        <v>0</v>
      </c>
      <c r="X65" s="38"/>
      <c r="Y65" s="169">
        <f t="shared" si="5"/>
        <v>0</v>
      </c>
      <c r="Z65" s="144"/>
      <c r="AA65" s="144"/>
      <c r="AB65" s="212">
        <f t="shared" si="6"/>
        <v>0</v>
      </c>
      <c r="AC65" s="38"/>
      <c r="AD65" s="163"/>
      <c r="AE65" s="144"/>
      <c r="AF65" s="381">
        <f t="shared" si="7"/>
        <v>0</v>
      </c>
      <c r="AG65" s="203"/>
      <c r="AH65" s="163"/>
      <c r="AI65" s="144"/>
      <c r="AJ65" s="171">
        <f t="shared" si="8"/>
        <v>0</v>
      </c>
      <c r="AK65" s="174">
        <f t="shared" si="9"/>
        <v>0</v>
      </c>
      <c r="AL65" s="490">
        <f t="shared" si="10"/>
        <v>0</v>
      </c>
    </row>
    <row r="66" spans="1:38" x14ac:dyDescent="0.25">
      <c r="A66" s="88">
        <v>54</v>
      </c>
      <c r="B66" s="78" t="s">
        <v>92</v>
      </c>
      <c r="C66" s="90" t="s">
        <v>12</v>
      </c>
      <c r="D66" s="463">
        <f>'Сб День 6 Нед 1'!AM66</f>
        <v>0</v>
      </c>
      <c r="E66" s="481"/>
      <c r="F66" s="144"/>
      <c r="G66" s="144"/>
      <c r="H66" s="38"/>
      <c r="I66" s="144"/>
      <c r="J66" s="144"/>
      <c r="K66" s="144"/>
      <c r="L66" s="38">
        <f t="shared" si="0"/>
        <v>0</v>
      </c>
      <c r="M66" s="38">
        <f t="shared" si="1"/>
        <v>0</v>
      </c>
      <c r="N66" s="363">
        <f t="shared" si="2"/>
        <v>0</v>
      </c>
      <c r="O66" s="189"/>
      <c r="P66" s="144"/>
      <c r="Q66" s="144"/>
      <c r="R66" s="144"/>
      <c r="S66" s="144"/>
      <c r="T66" s="144"/>
      <c r="U66" s="144"/>
      <c r="V66" s="38">
        <f t="shared" si="3"/>
        <v>0</v>
      </c>
      <c r="W66" s="38">
        <f t="shared" si="4"/>
        <v>0</v>
      </c>
      <c r="X66" s="38"/>
      <c r="Y66" s="169">
        <f t="shared" si="5"/>
        <v>0</v>
      </c>
      <c r="Z66" s="144"/>
      <c r="AA66" s="144"/>
      <c r="AB66" s="212">
        <f t="shared" si="6"/>
        <v>0</v>
      </c>
      <c r="AC66" s="38"/>
      <c r="AD66" s="163"/>
      <c r="AE66" s="144"/>
      <c r="AF66" s="381">
        <f t="shared" si="7"/>
        <v>0</v>
      </c>
      <c r="AG66" s="203"/>
      <c r="AH66" s="163"/>
      <c r="AI66" s="144"/>
      <c r="AJ66" s="171">
        <f t="shared" si="8"/>
        <v>0</v>
      </c>
      <c r="AK66" s="174">
        <f t="shared" si="9"/>
        <v>0</v>
      </c>
      <c r="AL66" s="490">
        <f t="shared" si="10"/>
        <v>0</v>
      </c>
    </row>
    <row r="67" spans="1:38" x14ac:dyDescent="0.25">
      <c r="A67" s="88">
        <v>55</v>
      </c>
      <c r="B67" s="82" t="s">
        <v>121</v>
      </c>
      <c r="C67" s="90" t="s">
        <v>12</v>
      </c>
      <c r="D67" s="463">
        <f>'Сб День 6 Нед 1'!AM67</f>
        <v>0</v>
      </c>
      <c r="E67" s="481"/>
      <c r="F67" s="144"/>
      <c r="G67" s="144"/>
      <c r="H67" s="38"/>
      <c r="I67" s="144"/>
      <c r="J67" s="144"/>
      <c r="K67" s="144"/>
      <c r="L67" s="38">
        <f t="shared" si="0"/>
        <v>0</v>
      </c>
      <c r="M67" s="38">
        <f t="shared" si="1"/>
        <v>0</v>
      </c>
      <c r="N67" s="363">
        <f t="shared" si="2"/>
        <v>0</v>
      </c>
      <c r="O67" s="189"/>
      <c r="P67" s="144"/>
      <c r="Q67" s="144"/>
      <c r="R67" s="144"/>
      <c r="S67" s="144"/>
      <c r="T67" s="144"/>
      <c r="U67" s="144"/>
      <c r="V67" s="38">
        <f t="shared" si="3"/>
        <v>0</v>
      </c>
      <c r="W67" s="38">
        <f t="shared" si="4"/>
        <v>0</v>
      </c>
      <c r="X67" s="38"/>
      <c r="Y67" s="169">
        <f t="shared" si="5"/>
        <v>0</v>
      </c>
      <c r="Z67" s="144"/>
      <c r="AA67" s="144"/>
      <c r="AB67" s="212">
        <f t="shared" si="6"/>
        <v>0</v>
      </c>
      <c r="AC67" s="38"/>
      <c r="AD67" s="163"/>
      <c r="AE67" s="144"/>
      <c r="AF67" s="381">
        <f t="shared" si="7"/>
        <v>0</v>
      </c>
      <c r="AG67" s="203"/>
      <c r="AH67" s="163"/>
      <c r="AI67" s="144"/>
      <c r="AJ67" s="171">
        <f t="shared" si="8"/>
        <v>0</v>
      </c>
      <c r="AK67" s="174">
        <f t="shared" si="9"/>
        <v>0</v>
      </c>
      <c r="AL67" s="490">
        <f t="shared" si="10"/>
        <v>0</v>
      </c>
    </row>
    <row r="68" spans="1:38" x14ac:dyDescent="0.25">
      <c r="A68" s="88">
        <v>56</v>
      </c>
      <c r="B68" s="80" t="s">
        <v>53</v>
      </c>
      <c r="C68" s="81" t="s">
        <v>12</v>
      </c>
      <c r="D68" s="463">
        <f>'Сб День 6 Нед 1'!AM68</f>
        <v>0</v>
      </c>
      <c r="E68" s="81"/>
      <c r="F68" s="144"/>
      <c r="G68" s="144"/>
      <c r="H68" s="38"/>
      <c r="I68" s="144"/>
      <c r="J68" s="144"/>
      <c r="K68" s="144"/>
      <c r="L68" s="38">
        <f t="shared" si="0"/>
        <v>0</v>
      </c>
      <c r="M68" s="38">
        <f t="shared" si="1"/>
        <v>0</v>
      </c>
      <c r="N68" s="363">
        <f t="shared" si="2"/>
        <v>0</v>
      </c>
      <c r="O68" s="183"/>
      <c r="P68" s="144"/>
      <c r="Q68" s="144"/>
      <c r="R68" s="144"/>
      <c r="S68" s="144"/>
      <c r="T68" s="144"/>
      <c r="U68" s="144"/>
      <c r="V68" s="38">
        <f t="shared" si="3"/>
        <v>0</v>
      </c>
      <c r="W68" s="38">
        <f t="shared" si="4"/>
        <v>0</v>
      </c>
      <c r="X68" s="38"/>
      <c r="Y68" s="169">
        <f t="shared" si="5"/>
        <v>0</v>
      </c>
      <c r="Z68" s="144"/>
      <c r="AA68" s="144"/>
      <c r="AB68" s="212">
        <f t="shared" si="6"/>
        <v>0</v>
      </c>
      <c r="AC68" s="38"/>
      <c r="AD68" s="163"/>
      <c r="AE68" s="144"/>
      <c r="AF68" s="381">
        <f t="shared" si="7"/>
        <v>0</v>
      </c>
      <c r="AG68" s="203"/>
      <c r="AH68" s="163"/>
      <c r="AI68" s="144"/>
      <c r="AJ68" s="171">
        <f t="shared" si="8"/>
        <v>0</v>
      </c>
      <c r="AK68" s="174">
        <f t="shared" si="9"/>
        <v>0</v>
      </c>
      <c r="AL68" s="490">
        <f t="shared" si="10"/>
        <v>0</v>
      </c>
    </row>
    <row r="69" spans="1:38" x14ac:dyDescent="0.25">
      <c r="A69" s="88">
        <v>57</v>
      </c>
      <c r="B69" s="78" t="s">
        <v>54</v>
      </c>
      <c r="C69" s="79" t="s">
        <v>12</v>
      </c>
      <c r="D69" s="463">
        <f>'Сб День 6 Нед 1'!AM69</f>
        <v>0</v>
      </c>
      <c r="E69" s="81"/>
      <c r="F69" s="144"/>
      <c r="G69" s="144"/>
      <c r="H69" s="38"/>
      <c r="I69" s="144"/>
      <c r="J69" s="144"/>
      <c r="K69" s="144"/>
      <c r="L69" s="38">
        <f t="shared" si="0"/>
        <v>0</v>
      </c>
      <c r="M69" s="38">
        <f t="shared" si="1"/>
        <v>0</v>
      </c>
      <c r="N69" s="363">
        <f t="shared" si="2"/>
        <v>0</v>
      </c>
      <c r="O69" s="183"/>
      <c r="P69" s="144"/>
      <c r="Q69" s="144"/>
      <c r="R69" s="144"/>
      <c r="S69" s="144"/>
      <c r="T69" s="144"/>
      <c r="U69" s="144"/>
      <c r="V69" s="38">
        <f t="shared" si="3"/>
        <v>0</v>
      </c>
      <c r="W69" s="38">
        <f t="shared" si="4"/>
        <v>0</v>
      </c>
      <c r="X69" s="38"/>
      <c r="Y69" s="169">
        <f t="shared" si="5"/>
        <v>0</v>
      </c>
      <c r="Z69" s="144"/>
      <c r="AA69" s="144"/>
      <c r="AB69" s="212">
        <f t="shared" si="6"/>
        <v>0</v>
      </c>
      <c r="AC69" s="38"/>
      <c r="AD69" s="163"/>
      <c r="AE69" s="144"/>
      <c r="AF69" s="381">
        <f t="shared" si="7"/>
        <v>0</v>
      </c>
      <c r="AG69" s="203"/>
      <c r="AH69" s="163"/>
      <c r="AI69" s="144"/>
      <c r="AJ69" s="171">
        <f t="shared" si="8"/>
        <v>0</v>
      </c>
      <c r="AK69" s="174">
        <f t="shared" si="9"/>
        <v>0</v>
      </c>
      <c r="AL69" s="490">
        <f t="shared" si="10"/>
        <v>0</v>
      </c>
    </row>
    <row r="70" spans="1:38" x14ac:dyDescent="0.25">
      <c r="A70" s="88">
        <v>58</v>
      </c>
      <c r="B70" s="78" t="s">
        <v>55</v>
      </c>
      <c r="C70" s="79" t="s">
        <v>12</v>
      </c>
      <c r="D70" s="463">
        <f>'Сб День 6 Нед 1'!AM70</f>
        <v>0</v>
      </c>
      <c r="E70" s="81"/>
      <c r="F70" s="144"/>
      <c r="G70" s="144"/>
      <c r="H70" s="38"/>
      <c r="I70" s="144"/>
      <c r="J70" s="144"/>
      <c r="K70" s="144"/>
      <c r="L70" s="38">
        <f t="shared" si="0"/>
        <v>0</v>
      </c>
      <c r="M70" s="38">
        <f t="shared" si="1"/>
        <v>0</v>
      </c>
      <c r="N70" s="363">
        <f t="shared" si="2"/>
        <v>0</v>
      </c>
      <c r="O70" s="183"/>
      <c r="P70" s="144"/>
      <c r="Q70" s="144"/>
      <c r="R70" s="144"/>
      <c r="S70" s="144"/>
      <c r="T70" s="144"/>
      <c r="U70" s="144"/>
      <c r="V70" s="38">
        <f t="shared" si="3"/>
        <v>0</v>
      </c>
      <c r="W70" s="38">
        <f t="shared" si="4"/>
        <v>0</v>
      </c>
      <c r="X70" s="38"/>
      <c r="Y70" s="169">
        <f t="shared" si="5"/>
        <v>0</v>
      </c>
      <c r="Z70" s="144"/>
      <c r="AA70" s="144"/>
      <c r="AB70" s="212">
        <f t="shared" si="6"/>
        <v>0</v>
      </c>
      <c r="AC70" s="38"/>
      <c r="AD70" s="163"/>
      <c r="AE70" s="144"/>
      <c r="AF70" s="381">
        <f t="shared" si="7"/>
        <v>0</v>
      </c>
      <c r="AG70" s="203"/>
      <c r="AH70" s="163"/>
      <c r="AI70" s="144"/>
      <c r="AJ70" s="171">
        <f t="shared" si="8"/>
        <v>0</v>
      </c>
      <c r="AK70" s="174">
        <f t="shared" si="9"/>
        <v>0</v>
      </c>
      <c r="AL70" s="490">
        <f t="shared" si="10"/>
        <v>0</v>
      </c>
    </row>
    <row r="71" spans="1:38" x14ac:dyDescent="0.25">
      <c r="A71" s="88">
        <v>59</v>
      </c>
      <c r="B71" s="78" t="s">
        <v>56</v>
      </c>
      <c r="C71" s="79" t="s">
        <v>12</v>
      </c>
      <c r="D71" s="463">
        <f>'Сб День 6 Нед 1'!AM71</f>
        <v>0</v>
      </c>
      <c r="E71" s="81"/>
      <c r="F71" s="144"/>
      <c r="G71" s="144"/>
      <c r="H71" s="38"/>
      <c r="I71" s="144"/>
      <c r="J71" s="144"/>
      <c r="K71" s="144"/>
      <c r="L71" s="38">
        <f t="shared" si="0"/>
        <v>0</v>
      </c>
      <c r="M71" s="38">
        <f t="shared" si="1"/>
        <v>0</v>
      </c>
      <c r="N71" s="363">
        <f t="shared" si="2"/>
        <v>0</v>
      </c>
      <c r="O71" s="183"/>
      <c r="P71" s="144"/>
      <c r="Q71" s="144"/>
      <c r="R71" s="144"/>
      <c r="S71" s="144"/>
      <c r="T71" s="144"/>
      <c r="U71" s="144"/>
      <c r="V71" s="38">
        <f t="shared" si="3"/>
        <v>0</v>
      </c>
      <c r="W71" s="38">
        <f t="shared" si="4"/>
        <v>0</v>
      </c>
      <c r="X71" s="38"/>
      <c r="Y71" s="169">
        <f t="shared" si="5"/>
        <v>0</v>
      </c>
      <c r="Z71" s="144"/>
      <c r="AA71" s="144"/>
      <c r="AB71" s="212">
        <f t="shared" si="6"/>
        <v>0</v>
      </c>
      <c r="AC71" s="38"/>
      <c r="AD71" s="163"/>
      <c r="AE71" s="144"/>
      <c r="AF71" s="381">
        <f t="shared" si="7"/>
        <v>0</v>
      </c>
      <c r="AG71" s="203"/>
      <c r="AH71" s="163"/>
      <c r="AI71" s="144"/>
      <c r="AJ71" s="171">
        <f t="shared" si="8"/>
        <v>0</v>
      </c>
      <c r="AK71" s="174">
        <f t="shared" si="9"/>
        <v>0</v>
      </c>
      <c r="AL71" s="490">
        <f t="shared" si="10"/>
        <v>0</v>
      </c>
    </row>
    <row r="72" spans="1:38" x14ac:dyDescent="0.25">
      <c r="A72" s="88">
        <v>60</v>
      </c>
      <c r="B72" s="82" t="s">
        <v>109</v>
      </c>
      <c r="C72" s="89" t="s">
        <v>12</v>
      </c>
      <c r="D72" s="463">
        <f>'Сб День 6 Нед 1'!AM72</f>
        <v>0</v>
      </c>
      <c r="E72" s="482"/>
      <c r="F72" s="144"/>
      <c r="G72" s="144"/>
      <c r="H72" s="38"/>
      <c r="I72" s="144"/>
      <c r="J72" s="144"/>
      <c r="K72" s="144"/>
      <c r="L72" s="38">
        <f t="shared" ref="L72:L135" si="11">(G72+I72+J72+K72)*$L$5</f>
        <v>0</v>
      </c>
      <c r="M72" s="38">
        <f t="shared" ref="M72:M135" si="12">(F72+H72+I72+J72+K72)*$M$5</f>
        <v>0</v>
      </c>
      <c r="N72" s="363">
        <f t="shared" ref="N72:N135" si="13">L72+M72</f>
        <v>0</v>
      </c>
      <c r="O72" s="188"/>
      <c r="P72" s="144"/>
      <c r="Q72" s="144"/>
      <c r="R72" s="144"/>
      <c r="S72" s="144"/>
      <c r="T72" s="144"/>
      <c r="U72" s="144"/>
      <c r="V72" s="38">
        <f t="shared" ref="V72:V135" si="14">(Q72+R72+S72+T72)*$V$5</f>
        <v>0</v>
      </c>
      <c r="W72" s="38">
        <f t="shared" ref="W72:W135" si="15">(P72+R72+S72+T72)*$W$5</f>
        <v>0</v>
      </c>
      <c r="X72" s="38"/>
      <c r="Y72" s="169">
        <f t="shared" ref="Y72:Y135" si="16">V72+W72+X72</f>
        <v>0</v>
      </c>
      <c r="Z72" s="144"/>
      <c r="AA72" s="144"/>
      <c r="AB72" s="212">
        <f t="shared" ref="AB72:AB135" si="17">(AA72+Z72)*$AB$5</f>
        <v>0</v>
      </c>
      <c r="AC72" s="38"/>
      <c r="AD72" s="163"/>
      <c r="AE72" s="144"/>
      <c r="AF72" s="381">
        <f t="shared" ref="AF72:AF135" si="18">(AE72+AD72+AC72)*$AF$5</f>
        <v>0</v>
      </c>
      <c r="AG72" s="203"/>
      <c r="AH72" s="163"/>
      <c r="AI72" s="144"/>
      <c r="AJ72" s="171">
        <f t="shared" ref="AJ72:AJ135" si="19">(AI72+AH72+AG72)*$AJ$5</f>
        <v>0</v>
      </c>
      <c r="AK72" s="174">
        <f t="shared" ref="AK72:AK135" si="20">N72+Y72+AB72+AF72+AJ72</f>
        <v>0</v>
      </c>
      <c r="AL72" s="490">
        <f t="shared" ref="AL72:AL135" si="21">(D72+E72)-AK72</f>
        <v>0</v>
      </c>
    </row>
    <row r="73" spans="1:38" x14ac:dyDescent="0.25">
      <c r="A73" s="60"/>
      <c r="B73" s="287" t="s">
        <v>197</v>
      </c>
      <c r="C73" s="72"/>
      <c r="D73" s="463">
        <f>'Сб День 6 Нед 1'!AM73</f>
        <v>0</v>
      </c>
      <c r="E73" s="72"/>
      <c r="F73" s="144"/>
      <c r="G73" s="144"/>
      <c r="H73" s="38"/>
      <c r="I73" s="144"/>
      <c r="J73" s="144"/>
      <c r="K73" s="144"/>
      <c r="L73" s="38">
        <f t="shared" si="11"/>
        <v>0</v>
      </c>
      <c r="M73" s="38">
        <f t="shared" si="12"/>
        <v>0</v>
      </c>
      <c r="N73" s="363">
        <f t="shared" si="13"/>
        <v>0</v>
      </c>
      <c r="O73" s="187"/>
      <c r="P73" s="144"/>
      <c r="Q73" s="144"/>
      <c r="R73" s="144"/>
      <c r="S73" s="144"/>
      <c r="T73" s="144"/>
      <c r="U73" s="144"/>
      <c r="V73" s="38">
        <f t="shared" si="14"/>
        <v>0</v>
      </c>
      <c r="W73" s="38">
        <f t="shared" si="15"/>
        <v>0</v>
      </c>
      <c r="X73" s="38"/>
      <c r="Y73" s="169">
        <f t="shared" si="16"/>
        <v>0</v>
      </c>
      <c r="Z73" s="144"/>
      <c r="AA73" s="144"/>
      <c r="AB73" s="212">
        <f t="shared" si="17"/>
        <v>0</v>
      </c>
      <c r="AC73" s="38"/>
      <c r="AD73" s="163"/>
      <c r="AE73" s="144"/>
      <c r="AF73" s="381">
        <f t="shared" si="18"/>
        <v>0</v>
      </c>
      <c r="AG73" s="203"/>
      <c r="AH73" s="163"/>
      <c r="AI73" s="144"/>
      <c r="AJ73" s="171">
        <f t="shared" si="19"/>
        <v>0</v>
      </c>
      <c r="AK73" s="174">
        <f t="shared" si="20"/>
        <v>0</v>
      </c>
      <c r="AL73" s="490">
        <f t="shared" si="21"/>
        <v>0</v>
      </c>
    </row>
    <row r="74" spans="1:38" x14ac:dyDescent="0.25">
      <c r="A74" s="60">
        <v>61</v>
      </c>
      <c r="B74" s="78" t="s">
        <v>57</v>
      </c>
      <c r="C74" s="79" t="s">
        <v>12</v>
      </c>
      <c r="D74" s="463">
        <f>'Сб День 6 Нед 1'!AM74</f>
        <v>0</v>
      </c>
      <c r="E74" s="81"/>
      <c r="F74" s="144"/>
      <c r="G74" s="144"/>
      <c r="H74" s="38"/>
      <c r="I74" s="144"/>
      <c r="J74" s="144">
        <v>5.0000000000000001E-4</v>
      </c>
      <c r="K74" s="144"/>
      <c r="L74" s="38">
        <f t="shared" si="11"/>
        <v>0</v>
      </c>
      <c r="M74" s="38">
        <f t="shared" si="12"/>
        <v>0</v>
      </c>
      <c r="N74" s="363">
        <f t="shared" si="13"/>
        <v>0</v>
      </c>
      <c r="O74" s="183"/>
      <c r="P74" s="144"/>
      <c r="Q74" s="144"/>
      <c r="R74" s="144"/>
      <c r="S74" s="144">
        <v>5.0000000000000001E-4</v>
      </c>
      <c r="T74" s="144"/>
      <c r="U74" s="144"/>
      <c r="V74" s="38">
        <f t="shared" si="14"/>
        <v>0</v>
      </c>
      <c r="W74" s="38">
        <f t="shared" si="15"/>
        <v>0</v>
      </c>
      <c r="X74" s="38"/>
      <c r="Y74" s="169">
        <f t="shared" si="16"/>
        <v>0</v>
      </c>
      <c r="Z74" s="144"/>
      <c r="AA74" s="228">
        <v>5.0000000000000001E-4</v>
      </c>
      <c r="AB74" s="212">
        <f t="shared" si="17"/>
        <v>0</v>
      </c>
      <c r="AC74" s="38"/>
      <c r="AD74" s="163"/>
      <c r="AE74" s="144"/>
      <c r="AF74" s="381">
        <f t="shared" si="18"/>
        <v>0</v>
      </c>
      <c r="AG74" s="203"/>
      <c r="AH74" s="163">
        <v>1E-3</v>
      </c>
      <c r="AI74" s="144"/>
      <c r="AJ74" s="171">
        <f t="shared" si="19"/>
        <v>0</v>
      </c>
      <c r="AK74" s="174">
        <f t="shared" si="20"/>
        <v>0</v>
      </c>
      <c r="AL74" s="490">
        <f t="shared" si="21"/>
        <v>0</v>
      </c>
    </row>
    <row r="75" spans="1:38" x14ac:dyDescent="0.25">
      <c r="A75" s="60">
        <v>62</v>
      </c>
      <c r="B75" s="78" t="s">
        <v>58</v>
      </c>
      <c r="C75" s="79" t="s">
        <v>12</v>
      </c>
      <c r="D75" s="463">
        <f>'Сб День 6 Нед 1'!AM75</f>
        <v>0</v>
      </c>
      <c r="E75" s="81"/>
      <c r="F75" s="144"/>
      <c r="G75" s="144"/>
      <c r="H75" s="38"/>
      <c r="I75" s="144"/>
      <c r="J75" s="144"/>
      <c r="K75" s="144"/>
      <c r="L75" s="38">
        <f t="shared" si="11"/>
        <v>0</v>
      </c>
      <c r="M75" s="38">
        <f t="shared" si="12"/>
        <v>0</v>
      </c>
      <c r="N75" s="363">
        <f t="shared" si="13"/>
        <v>0</v>
      </c>
      <c r="O75" s="183"/>
      <c r="P75" s="144"/>
      <c r="Q75" s="144"/>
      <c r="R75" s="144"/>
      <c r="S75" s="144"/>
      <c r="T75" s="144"/>
      <c r="U75" s="144"/>
      <c r="V75" s="38">
        <f t="shared" si="14"/>
        <v>0</v>
      </c>
      <c r="W75" s="38">
        <f t="shared" si="15"/>
        <v>0</v>
      </c>
      <c r="X75" s="38"/>
      <c r="Y75" s="169">
        <f t="shared" si="16"/>
        <v>0</v>
      </c>
      <c r="Z75" s="144"/>
      <c r="AA75" s="144"/>
      <c r="AB75" s="212">
        <f t="shared" si="17"/>
        <v>0</v>
      </c>
      <c r="AC75" s="38"/>
      <c r="AD75" s="163"/>
      <c r="AE75" s="144"/>
      <c r="AF75" s="381">
        <f t="shared" si="18"/>
        <v>0</v>
      </c>
      <c r="AG75" s="203"/>
      <c r="AH75" s="163"/>
      <c r="AI75" s="144"/>
      <c r="AJ75" s="171">
        <f t="shared" si="19"/>
        <v>0</v>
      </c>
      <c r="AK75" s="174">
        <f t="shared" si="20"/>
        <v>0</v>
      </c>
      <c r="AL75" s="490">
        <f t="shared" si="21"/>
        <v>0</v>
      </c>
    </row>
    <row r="76" spans="1:38" x14ac:dyDescent="0.25">
      <c r="A76" s="60">
        <v>63</v>
      </c>
      <c r="B76" s="78" t="s">
        <v>59</v>
      </c>
      <c r="C76" s="79" t="s">
        <v>12</v>
      </c>
      <c r="D76" s="463">
        <f>'Сб День 6 Нед 1'!AM76</f>
        <v>0</v>
      </c>
      <c r="E76" s="81"/>
      <c r="F76" s="144"/>
      <c r="G76" s="144"/>
      <c r="H76" s="38"/>
      <c r="I76" s="144"/>
      <c r="J76" s="144"/>
      <c r="K76" s="144"/>
      <c r="L76" s="38">
        <f t="shared" si="11"/>
        <v>0</v>
      </c>
      <c r="M76" s="38">
        <f t="shared" si="12"/>
        <v>0</v>
      </c>
      <c r="N76" s="363">
        <f t="shared" si="13"/>
        <v>0</v>
      </c>
      <c r="O76" s="183"/>
      <c r="P76" s="144"/>
      <c r="Q76" s="144"/>
      <c r="R76" s="144"/>
      <c r="S76" s="144"/>
      <c r="T76" s="144"/>
      <c r="U76" s="144"/>
      <c r="V76" s="38">
        <f t="shared" si="14"/>
        <v>0</v>
      </c>
      <c r="W76" s="38">
        <f t="shared" si="15"/>
        <v>0</v>
      </c>
      <c r="X76" s="38"/>
      <c r="Y76" s="169">
        <f t="shared" si="16"/>
        <v>0</v>
      </c>
      <c r="Z76" s="144"/>
      <c r="AA76" s="144"/>
      <c r="AB76" s="212">
        <f t="shared" si="17"/>
        <v>0</v>
      </c>
      <c r="AC76" s="38"/>
      <c r="AD76" s="233">
        <v>2.4E-2</v>
      </c>
      <c r="AE76" s="144"/>
      <c r="AF76" s="381">
        <f t="shared" si="18"/>
        <v>0</v>
      </c>
      <c r="AG76" s="203"/>
      <c r="AH76" s="203"/>
      <c r="AI76" s="144"/>
      <c r="AJ76" s="171">
        <f t="shared" si="19"/>
        <v>0</v>
      </c>
      <c r="AK76" s="174">
        <f t="shared" si="20"/>
        <v>0</v>
      </c>
      <c r="AL76" s="490">
        <f t="shared" si="21"/>
        <v>0</v>
      </c>
    </row>
    <row r="77" spans="1:38" x14ac:dyDescent="0.25">
      <c r="A77" s="60">
        <v>64</v>
      </c>
      <c r="B77" s="78" t="s">
        <v>60</v>
      </c>
      <c r="C77" s="79" t="s">
        <v>12</v>
      </c>
      <c r="D77" s="463">
        <f>'Сб День 6 Нед 1'!AM77</f>
        <v>0</v>
      </c>
      <c r="E77" s="81"/>
      <c r="F77" s="144"/>
      <c r="G77" s="144"/>
      <c r="H77" s="38"/>
      <c r="I77" s="144"/>
      <c r="J77" s="144"/>
      <c r="K77" s="144"/>
      <c r="L77" s="38">
        <f t="shared" si="11"/>
        <v>0</v>
      </c>
      <c r="M77" s="38">
        <f t="shared" si="12"/>
        <v>0</v>
      </c>
      <c r="N77" s="363">
        <f t="shared" si="13"/>
        <v>0</v>
      </c>
      <c r="O77" s="183"/>
      <c r="P77" s="144"/>
      <c r="Q77" s="144"/>
      <c r="R77" s="144"/>
      <c r="S77" s="144"/>
      <c r="T77" s="144"/>
      <c r="U77" s="144"/>
      <c r="V77" s="38">
        <f t="shared" si="14"/>
        <v>0</v>
      </c>
      <c r="W77" s="38">
        <f t="shared" si="15"/>
        <v>0</v>
      </c>
      <c r="X77" s="38"/>
      <c r="Y77" s="169">
        <f t="shared" si="16"/>
        <v>0</v>
      </c>
      <c r="Z77" s="144"/>
      <c r="AA77" s="144"/>
      <c r="AB77" s="212">
        <f t="shared" si="17"/>
        <v>0</v>
      </c>
      <c r="AC77" s="38"/>
      <c r="AD77" s="163"/>
      <c r="AE77" s="144"/>
      <c r="AF77" s="381">
        <f t="shared" si="18"/>
        <v>0</v>
      </c>
      <c r="AG77" s="203"/>
      <c r="AH77" s="163"/>
      <c r="AI77" s="144"/>
      <c r="AJ77" s="171">
        <f t="shared" si="19"/>
        <v>0</v>
      </c>
      <c r="AK77" s="174">
        <f t="shared" si="20"/>
        <v>0</v>
      </c>
      <c r="AL77" s="490">
        <f t="shared" si="21"/>
        <v>0</v>
      </c>
    </row>
    <row r="78" spans="1:38" x14ac:dyDescent="0.25">
      <c r="A78" s="60">
        <v>65</v>
      </c>
      <c r="B78" s="78" t="s">
        <v>194</v>
      </c>
      <c r="C78" s="79" t="s">
        <v>12</v>
      </c>
      <c r="D78" s="463">
        <f>'Сб День 6 Нед 1'!AM78</f>
        <v>0</v>
      </c>
      <c r="E78" s="81"/>
      <c r="F78" s="144"/>
      <c r="G78" s="144"/>
      <c r="H78" s="38"/>
      <c r="I78" s="144"/>
      <c r="J78" s="144"/>
      <c r="K78" s="144"/>
      <c r="L78" s="38">
        <f t="shared" si="11"/>
        <v>0</v>
      </c>
      <c r="M78" s="38">
        <f t="shared" si="12"/>
        <v>0</v>
      </c>
      <c r="N78" s="363">
        <f t="shared" si="13"/>
        <v>0</v>
      </c>
      <c r="O78" s="183"/>
      <c r="P78" s="144"/>
      <c r="Q78" s="144"/>
      <c r="R78" s="144"/>
      <c r="S78" s="144"/>
      <c r="T78" s="144"/>
      <c r="U78" s="144"/>
      <c r="V78" s="38">
        <f t="shared" si="14"/>
        <v>0</v>
      </c>
      <c r="W78" s="38">
        <f t="shared" si="15"/>
        <v>0</v>
      </c>
      <c r="X78" s="38"/>
      <c r="Y78" s="169">
        <f t="shared" si="16"/>
        <v>0</v>
      </c>
      <c r="Z78" s="144"/>
      <c r="AA78" s="144"/>
      <c r="AB78" s="212">
        <f t="shared" si="17"/>
        <v>0</v>
      </c>
      <c r="AC78" s="38"/>
      <c r="AD78" s="163"/>
      <c r="AE78" s="144"/>
      <c r="AF78" s="381">
        <f t="shared" si="18"/>
        <v>0</v>
      </c>
      <c r="AG78" s="203"/>
      <c r="AH78" s="163"/>
      <c r="AI78" s="144"/>
      <c r="AJ78" s="171">
        <f t="shared" si="19"/>
        <v>0</v>
      </c>
      <c r="AK78" s="174">
        <f t="shared" si="20"/>
        <v>0</v>
      </c>
      <c r="AL78" s="490">
        <f t="shared" si="21"/>
        <v>0</v>
      </c>
    </row>
    <row r="79" spans="1:38" x14ac:dyDescent="0.25">
      <c r="A79" s="60"/>
      <c r="B79" s="287" t="s">
        <v>195</v>
      </c>
      <c r="C79" s="72"/>
      <c r="D79" s="463">
        <f>'Сб День 6 Нед 1'!AM79</f>
        <v>0</v>
      </c>
      <c r="E79" s="72"/>
      <c r="F79" s="144"/>
      <c r="G79" s="144"/>
      <c r="H79" s="38"/>
      <c r="I79" s="144"/>
      <c r="J79" s="144"/>
      <c r="K79" s="144"/>
      <c r="L79" s="38">
        <f t="shared" si="11"/>
        <v>0</v>
      </c>
      <c r="M79" s="38">
        <f t="shared" si="12"/>
        <v>0</v>
      </c>
      <c r="N79" s="363">
        <f t="shared" si="13"/>
        <v>0</v>
      </c>
      <c r="O79" s="187"/>
      <c r="P79" s="144"/>
      <c r="Q79" s="144"/>
      <c r="R79" s="144"/>
      <c r="S79" s="144"/>
      <c r="T79" s="144"/>
      <c r="U79" s="144"/>
      <c r="V79" s="38">
        <f t="shared" si="14"/>
        <v>0</v>
      </c>
      <c r="W79" s="38">
        <f t="shared" si="15"/>
        <v>0</v>
      </c>
      <c r="X79" s="38"/>
      <c r="Y79" s="169">
        <f t="shared" si="16"/>
        <v>0</v>
      </c>
      <c r="Z79" s="144"/>
      <c r="AA79" s="144"/>
      <c r="AB79" s="212">
        <f t="shared" si="17"/>
        <v>0</v>
      </c>
      <c r="AC79" s="38"/>
      <c r="AD79" s="163"/>
      <c r="AE79" s="144"/>
      <c r="AF79" s="381">
        <f t="shared" si="18"/>
        <v>0</v>
      </c>
      <c r="AG79" s="203"/>
      <c r="AH79" s="163"/>
      <c r="AI79" s="144"/>
      <c r="AJ79" s="171">
        <f t="shared" si="19"/>
        <v>0</v>
      </c>
      <c r="AK79" s="174">
        <f t="shared" si="20"/>
        <v>0</v>
      </c>
      <c r="AL79" s="490">
        <f t="shared" si="21"/>
        <v>0</v>
      </c>
    </row>
    <row r="80" spans="1:38" x14ac:dyDescent="0.25">
      <c r="A80" s="60">
        <v>66</v>
      </c>
      <c r="B80" s="80" t="s">
        <v>66</v>
      </c>
      <c r="C80" s="81" t="s">
        <v>12</v>
      </c>
      <c r="D80" s="463">
        <f>'Сб День 6 Нед 1'!AM80</f>
        <v>0</v>
      </c>
      <c r="E80" s="81"/>
      <c r="F80" s="144"/>
      <c r="G80" s="144"/>
      <c r="H80" s="38"/>
      <c r="I80" s="144"/>
      <c r="J80" s="144"/>
      <c r="K80" s="144"/>
      <c r="L80" s="38">
        <f t="shared" si="11"/>
        <v>0</v>
      </c>
      <c r="M80" s="38">
        <f t="shared" si="12"/>
        <v>0</v>
      </c>
      <c r="N80" s="363">
        <f t="shared" si="13"/>
        <v>0</v>
      </c>
      <c r="O80" s="183"/>
      <c r="P80" s="144"/>
      <c r="Q80" s="144"/>
      <c r="R80" s="144"/>
      <c r="S80" s="144"/>
      <c r="T80" s="144"/>
      <c r="U80" s="144"/>
      <c r="V80" s="38">
        <f t="shared" si="14"/>
        <v>0</v>
      </c>
      <c r="W80" s="38">
        <f t="shared" si="15"/>
        <v>0</v>
      </c>
      <c r="X80" s="38"/>
      <c r="Y80" s="169">
        <f t="shared" si="16"/>
        <v>0</v>
      </c>
      <c r="Z80" s="144"/>
      <c r="AA80" s="144"/>
      <c r="AB80" s="212">
        <f t="shared" si="17"/>
        <v>0</v>
      </c>
      <c r="AC80" s="38"/>
      <c r="AD80" s="163"/>
      <c r="AE80" s="144"/>
      <c r="AF80" s="381">
        <f t="shared" si="18"/>
        <v>0</v>
      </c>
      <c r="AG80" s="203"/>
      <c r="AH80" s="163"/>
      <c r="AI80" s="144"/>
      <c r="AJ80" s="171">
        <f t="shared" si="19"/>
        <v>0</v>
      </c>
      <c r="AK80" s="174">
        <f t="shared" si="20"/>
        <v>0</v>
      </c>
      <c r="AL80" s="490">
        <f t="shared" si="21"/>
        <v>0</v>
      </c>
    </row>
    <row r="81" spans="1:38" x14ac:dyDescent="0.25">
      <c r="A81" s="60">
        <v>67</v>
      </c>
      <c r="B81" s="80" t="s">
        <v>67</v>
      </c>
      <c r="C81" s="81" t="s">
        <v>12</v>
      </c>
      <c r="D81" s="463">
        <f>'Сб День 6 Нед 1'!AM81</f>
        <v>0</v>
      </c>
      <c r="E81" s="81"/>
      <c r="F81" s="144"/>
      <c r="G81" s="144"/>
      <c r="H81" s="38"/>
      <c r="I81" s="144"/>
      <c r="J81" s="144"/>
      <c r="K81" s="144"/>
      <c r="L81" s="38">
        <f t="shared" si="11"/>
        <v>0</v>
      </c>
      <c r="M81" s="38">
        <f t="shared" si="12"/>
        <v>0</v>
      </c>
      <c r="N81" s="363">
        <f t="shared" si="13"/>
        <v>0</v>
      </c>
      <c r="O81" s="183"/>
      <c r="P81" s="144"/>
      <c r="Q81" s="144"/>
      <c r="R81" s="144"/>
      <c r="S81" s="144"/>
      <c r="T81" s="144"/>
      <c r="U81" s="144"/>
      <c r="V81" s="38">
        <f t="shared" si="14"/>
        <v>0</v>
      </c>
      <c r="W81" s="38">
        <f t="shared" si="15"/>
        <v>0</v>
      </c>
      <c r="X81" s="38"/>
      <c r="Y81" s="169">
        <f t="shared" si="16"/>
        <v>0</v>
      </c>
      <c r="Z81" s="144"/>
      <c r="AA81" s="144"/>
      <c r="AB81" s="212">
        <f t="shared" si="17"/>
        <v>0</v>
      </c>
      <c r="AC81" s="38"/>
      <c r="AD81" s="163"/>
      <c r="AE81" s="144"/>
      <c r="AF81" s="381">
        <f t="shared" si="18"/>
        <v>0</v>
      </c>
      <c r="AG81" s="203"/>
      <c r="AH81" s="163"/>
      <c r="AI81" s="144"/>
      <c r="AJ81" s="171">
        <f t="shared" si="19"/>
        <v>0</v>
      </c>
      <c r="AK81" s="174">
        <f t="shared" si="20"/>
        <v>0</v>
      </c>
      <c r="AL81" s="490">
        <f t="shared" si="21"/>
        <v>0</v>
      </c>
    </row>
    <row r="82" spans="1:38" x14ac:dyDescent="0.25">
      <c r="A82" s="60">
        <v>68</v>
      </c>
      <c r="B82" s="80" t="s">
        <v>68</v>
      </c>
      <c r="C82" s="81" t="s">
        <v>12</v>
      </c>
      <c r="D82" s="463">
        <f>'Сб День 6 Нед 1'!AM82</f>
        <v>0</v>
      </c>
      <c r="E82" s="81"/>
      <c r="F82" s="144"/>
      <c r="G82" s="144"/>
      <c r="H82" s="38"/>
      <c r="I82" s="144"/>
      <c r="J82" s="144"/>
      <c r="K82" s="144"/>
      <c r="L82" s="38">
        <f t="shared" si="11"/>
        <v>0</v>
      </c>
      <c r="M82" s="38">
        <f t="shared" si="12"/>
        <v>0</v>
      </c>
      <c r="N82" s="363">
        <f t="shared" si="13"/>
        <v>0</v>
      </c>
      <c r="O82" s="183"/>
      <c r="P82" s="144"/>
      <c r="Q82" s="144"/>
      <c r="R82" s="144"/>
      <c r="S82" s="144"/>
      <c r="T82" s="144"/>
      <c r="U82" s="144"/>
      <c r="V82" s="38">
        <f t="shared" si="14"/>
        <v>0</v>
      </c>
      <c r="W82" s="38">
        <f t="shared" si="15"/>
        <v>0</v>
      </c>
      <c r="X82" s="38"/>
      <c r="Y82" s="169">
        <f t="shared" si="16"/>
        <v>0</v>
      </c>
      <c r="Z82" s="144"/>
      <c r="AA82" s="144"/>
      <c r="AB82" s="212">
        <f t="shared" si="17"/>
        <v>0</v>
      </c>
      <c r="AC82" s="38"/>
      <c r="AD82" s="163"/>
      <c r="AE82" s="144"/>
      <c r="AF82" s="381">
        <f t="shared" si="18"/>
        <v>0</v>
      </c>
      <c r="AG82" s="203"/>
      <c r="AH82" s="163"/>
      <c r="AI82" s="144"/>
      <c r="AJ82" s="171">
        <f t="shared" si="19"/>
        <v>0</v>
      </c>
      <c r="AK82" s="174">
        <f t="shared" si="20"/>
        <v>0</v>
      </c>
      <c r="AL82" s="490">
        <f t="shared" si="21"/>
        <v>0</v>
      </c>
    </row>
    <row r="83" spans="1:38" x14ac:dyDescent="0.25">
      <c r="A83" s="60">
        <v>69</v>
      </c>
      <c r="B83" s="78" t="s">
        <v>69</v>
      </c>
      <c r="C83" s="79" t="s">
        <v>12</v>
      </c>
      <c r="D83" s="463">
        <f>'Сб День 6 Нед 1'!AM83</f>
        <v>0</v>
      </c>
      <c r="E83" s="81"/>
      <c r="F83" s="144"/>
      <c r="G83" s="144"/>
      <c r="H83" s="38"/>
      <c r="I83" s="144"/>
      <c r="J83" s="144"/>
      <c r="K83" s="144"/>
      <c r="L83" s="38">
        <f t="shared" si="11"/>
        <v>0</v>
      </c>
      <c r="M83" s="38">
        <f t="shared" si="12"/>
        <v>0</v>
      </c>
      <c r="N83" s="363">
        <f t="shared" si="13"/>
        <v>0</v>
      </c>
      <c r="O83" s="183"/>
      <c r="P83" s="144"/>
      <c r="Q83" s="144"/>
      <c r="R83" s="144"/>
      <c r="S83" s="144"/>
      <c r="T83" s="144"/>
      <c r="U83" s="144"/>
      <c r="V83" s="38">
        <f t="shared" si="14"/>
        <v>0</v>
      </c>
      <c r="W83" s="38">
        <f t="shared" si="15"/>
        <v>0</v>
      </c>
      <c r="X83" s="38"/>
      <c r="Y83" s="169">
        <f t="shared" si="16"/>
        <v>0</v>
      </c>
      <c r="Z83" s="144"/>
      <c r="AA83" s="144"/>
      <c r="AB83" s="212">
        <f t="shared" si="17"/>
        <v>0</v>
      </c>
      <c r="AC83" s="38"/>
      <c r="AD83" s="163"/>
      <c r="AE83" s="144"/>
      <c r="AF83" s="381">
        <f t="shared" si="18"/>
        <v>0</v>
      </c>
      <c r="AG83" s="203"/>
      <c r="AH83" s="163"/>
      <c r="AI83" s="144"/>
      <c r="AJ83" s="171">
        <f t="shared" si="19"/>
        <v>0</v>
      </c>
      <c r="AK83" s="174">
        <f t="shared" si="20"/>
        <v>0</v>
      </c>
      <c r="AL83" s="490">
        <f t="shared" si="21"/>
        <v>0</v>
      </c>
    </row>
    <row r="84" spans="1:38" x14ac:dyDescent="0.25">
      <c r="A84" s="60">
        <v>70</v>
      </c>
      <c r="B84" s="78" t="s">
        <v>70</v>
      </c>
      <c r="C84" s="79" t="s">
        <v>12</v>
      </c>
      <c r="D84" s="463">
        <f>'Сб День 6 Нед 1'!AM84</f>
        <v>0</v>
      </c>
      <c r="E84" s="81"/>
      <c r="F84" s="144"/>
      <c r="G84" s="144"/>
      <c r="H84" s="38"/>
      <c r="I84" s="144"/>
      <c r="J84" s="144">
        <v>5.0000000000000001E-3</v>
      </c>
      <c r="K84" s="144"/>
      <c r="L84" s="38">
        <f t="shared" si="11"/>
        <v>0</v>
      </c>
      <c r="M84" s="38">
        <f t="shared" si="12"/>
        <v>0</v>
      </c>
      <c r="N84" s="363">
        <f t="shared" si="13"/>
        <v>0</v>
      </c>
      <c r="O84" s="183"/>
      <c r="P84" s="144"/>
      <c r="Q84" s="144"/>
      <c r="R84" s="144"/>
      <c r="S84" s="144">
        <v>5.0000000000000001E-3</v>
      </c>
      <c r="T84" s="144"/>
      <c r="U84" s="144"/>
      <c r="V84" s="38">
        <f t="shared" si="14"/>
        <v>0</v>
      </c>
      <c r="W84" s="38">
        <f t="shared" si="15"/>
        <v>0</v>
      </c>
      <c r="X84" s="38"/>
      <c r="Y84" s="169">
        <f t="shared" si="16"/>
        <v>0</v>
      </c>
      <c r="Z84" s="144"/>
      <c r="AA84" s="144"/>
      <c r="AB84" s="212">
        <f t="shared" si="17"/>
        <v>0</v>
      </c>
      <c r="AC84" s="38"/>
      <c r="AD84" s="163"/>
      <c r="AE84" s="144"/>
      <c r="AF84" s="381">
        <f t="shared" si="18"/>
        <v>0</v>
      </c>
      <c r="AG84" s="203"/>
      <c r="AH84" s="163"/>
      <c r="AI84" s="144"/>
      <c r="AJ84" s="171">
        <f t="shared" si="19"/>
        <v>0</v>
      </c>
      <c r="AK84" s="174">
        <f t="shared" si="20"/>
        <v>0</v>
      </c>
      <c r="AL84" s="490">
        <f t="shared" si="21"/>
        <v>0</v>
      </c>
    </row>
    <row r="85" spans="1:38" x14ac:dyDescent="0.25">
      <c r="A85" s="60">
        <v>71</v>
      </c>
      <c r="B85" s="85" t="s">
        <v>103</v>
      </c>
      <c r="C85" s="79" t="s">
        <v>12</v>
      </c>
      <c r="D85" s="463">
        <f>'Сб День 6 Нед 1'!AM85</f>
        <v>0</v>
      </c>
      <c r="E85" s="81"/>
      <c r="F85" s="144"/>
      <c r="G85" s="144"/>
      <c r="H85" s="38"/>
      <c r="I85" s="144"/>
      <c r="J85" s="144"/>
      <c r="K85" s="144"/>
      <c r="L85" s="38">
        <f t="shared" si="11"/>
        <v>0</v>
      </c>
      <c r="M85" s="38">
        <f t="shared" si="12"/>
        <v>0</v>
      </c>
      <c r="N85" s="363">
        <f t="shared" si="13"/>
        <v>0</v>
      </c>
      <c r="O85" s="183"/>
      <c r="P85" s="144"/>
      <c r="Q85" s="144"/>
      <c r="R85" s="144"/>
      <c r="S85" s="144"/>
      <c r="T85" s="144"/>
      <c r="U85" s="144"/>
      <c r="V85" s="38">
        <f t="shared" si="14"/>
        <v>0</v>
      </c>
      <c r="W85" s="38">
        <f t="shared" si="15"/>
        <v>0</v>
      </c>
      <c r="X85" s="38"/>
      <c r="Y85" s="169">
        <f t="shared" si="16"/>
        <v>0</v>
      </c>
      <c r="Z85" s="144"/>
      <c r="AA85" s="144"/>
      <c r="AB85" s="212">
        <f t="shared" si="17"/>
        <v>0</v>
      </c>
      <c r="AC85" s="38"/>
      <c r="AD85" s="163"/>
      <c r="AE85" s="144"/>
      <c r="AF85" s="381">
        <f t="shared" si="18"/>
        <v>0</v>
      </c>
      <c r="AG85" s="203"/>
      <c r="AH85" s="163"/>
      <c r="AI85" s="144"/>
      <c r="AJ85" s="171">
        <f t="shared" si="19"/>
        <v>0</v>
      </c>
      <c r="AK85" s="174">
        <f t="shared" si="20"/>
        <v>0</v>
      </c>
      <c r="AL85" s="490">
        <f t="shared" si="21"/>
        <v>0</v>
      </c>
    </row>
    <row r="86" spans="1:38" x14ac:dyDescent="0.25">
      <c r="A86" s="60">
        <v>72</v>
      </c>
      <c r="B86" s="85" t="s">
        <v>111</v>
      </c>
      <c r="C86" s="79" t="s">
        <v>12</v>
      </c>
      <c r="D86" s="463">
        <f>'Сб День 6 Нед 1'!AM86</f>
        <v>0</v>
      </c>
      <c r="E86" s="81"/>
      <c r="F86" s="144"/>
      <c r="G86" s="144"/>
      <c r="H86" s="38"/>
      <c r="I86" s="144"/>
      <c r="J86" s="144"/>
      <c r="K86" s="144"/>
      <c r="L86" s="38">
        <f t="shared" si="11"/>
        <v>0</v>
      </c>
      <c r="M86" s="38">
        <f t="shared" si="12"/>
        <v>0</v>
      </c>
      <c r="N86" s="363">
        <f t="shared" si="13"/>
        <v>0</v>
      </c>
      <c r="O86" s="183"/>
      <c r="P86" s="144"/>
      <c r="Q86" s="144"/>
      <c r="R86" s="144"/>
      <c r="S86" s="144"/>
      <c r="T86" s="144"/>
      <c r="U86" s="144"/>
      <c r="V86" s="38">
        <f t="shared" si="14"/>
        <v>0</v>
      </c>
      <c r="W86" s="38">
        <f t="shared" si="15"/>
        <v>0</v>
      </c>
      <c r="X86" s="38"/>
      <c r="Y86" s="169">
        <f t="shared" si="16"/>
        <v>0</v>
      </c>
      <c r="Z86" s="144"/>
      <c r="AA86" s="144"/>
      <c r="AB86" s="212">
        <f t="shared" si="17"/>
        <v>0</v>
      </c>
      <c r="AC86" s="38"/>
      <c r="AD86" s="163"/>
      <c r="AE86" s="144"/>
      <c r="AF86" s="381">
        <f t="shared" si="18"/>
        <v>0</v>
      </c>
      <c r="AG86" s="203"/>
      <c r="AH86" s="163"/>
      <c r="AI86" s="144"/>
      <c r="AJ86" s="171">
        <f t="shared" si="19"/>
        <v>0</v>
      </c>
      <c r="AK86" s="174">
        <f t="shared" si="20"/>
        <v>0</v>
      </c>
      <c r="AL86" s="490">
        <f t="shared" si="21"/>
        <v>0</v>
      </c>
    </row>
    <row r="87" spans="1:38" x14ac:dyDescent="0.25">
      <c r="A87" s="60">
        <v>73</v>
      </c>
      <c r="B87" s="85" t="s">
        <v>112</v>
      </c>
      <c r="C87" s="79" t="s">
        <v>12</v>
      </c>
      <c r="D87" s="463">
        <f>'Сб День 6 Нед 1'!AM87</f>
        <v>0</v>
      </c>
      <c r="E87" s="81"/>
      <c r="F87" s="144"/>
      <c r="G87" s="144"/>
      <c r="H87" s="38"/>
      <c r="I87" s="144"/>
      <c r="J87" s="144"/>
      <c r="K87" s="144"/>
      <c r="L87" s="38">
        <f t="shared" si="11"/>
        <v>0</v>
      </c>
      <c r="M87" s="38">
        <f t="shared" si="12"/>
        <v>0</v>
      </c>
      <c r="N87" s="363">
        <f t="shared" si="13"/>
        <v>0</v>
      </c>
      <c r="O87" s="183"/>
      <c r="P87" s="144"/>
      <c r="Q87" s="144"/>
      <c r="R87" s="144"/>
      <c r="S87" s="144"/>
      <c r="T87" s="144"/>
      <c r="U87" s="144"/>
      <c r="V87" s="38">
        <f t="shared" si="14"/>
        <v>0</v>
      </c>
      <c r="W87" s="38">
        <f t="shared" si="15"/>
        <v>0</v>
      </c>
      <c r="X87" s="38"/>
      <c r="Y87" s="169">
        <f t="shared" si="16"/>
        <v>0</v>
      </c>
      <c r="Z87" s="144"/>
      <c r="AA87" s="144"/>
      <c r="AB87" s="212">
        <f t="shared" si="17"/>
        <v>0</v>
      </c>
      <c r="AC87" s="38"/>
      <c r="AD87" s="163"/>
      <c r="AE87" s="144"/>
      <c r="AF87" s="381">
        <f t="shared" si="18"/>
        <v>0</v>
      </c>
      <c r="AG87" s="203"/>
      <c r="AH87" s="163"/>
      <c r="AI87" s="144"/>
      <c r="AJ87" s="171">
        <f t="shared" si="19"/>
        <v>0</v>
      </c>
      <c r="AK87" s="174">
        <f t="shared" si="20"/>
        <v>0</v>
      </c>
      <c r="AL87" s="490">
        <f t="shared" si="21"/>
        <v>0</v>
      </c>
    </row>
    <row r="88" spans="1:38" x14ac:dyDescent="0.25">
      <c r="A88" s="60">
        <v>74</v>
      </c>
      <c r="B88" s="85" t="s">
        <v>198</v>
      </c>
      <c r="C88" s="61" t="s">
        <v>12</v>
      </c>
      <c r="D88" s="463">
        <f>'Сб День 6 Нед 1'!AM88</f>
        <v>0</v>
      </c>
      <c r="E88" s="63"/>
      <c r="F88" s="144"/>
      <c r="G88" s="144"/>
      <c r="H88" s="38"/>
      <c r="I88" s="144"/>
      <c r="J88" s="144"/>
      <c r="K88" s="144"/>
      <c r="L88" s="38">
        <f t="shared" si="11"/>
        <v>0</v>
      </c>
      <c r="M88" s="38">
        <f t="shared" si="12"/>
        <v>0</v>
      </c>
      <c r="N88" s="363">
        <f t="shared" si="13"/>
        <v>0</v>
      </c>
      <c r="O88" s="186"/>
      <c r="P88" s="144"/>
      <c r="Q88" s="144"/>
      <c r="R88" s="144"/>
      <c r="S88" s="144"/>
      <c r="T88" s="144"/>
      <c r="U88" s="144"/>
      <c r="V88" s="38">
        <f t="shared" si="14"/>
        <v>0</v>
      </c>
      <c r="W88" s="38">
        <f t="shared" si="15"/>
        <v>0</v>
      </c>
      <c r="X88" s="38"/>
      <c r="Y88" s="169">
        <f t="shared" si="16"/>
        <v>0</v>
      </c>
      <c r="Z88" s="144"/>
      <c r="AA88" s="144"/>
      <c r="AB88" s="212">
        <f t="shared" si="17"/>
        <v>0</v>
      </c>
      <c r="AC88" s="38"/>
      <c r="AD88" s="163"/>
      <c r="AE88" s="144"/>
      <c r="AF88" s="381">
        <f t="shared" si="18"/>
        <v>0</v>
      </c>
      <c r="AG88" s="203"/>
      <c r="AH88" s="163"/>
      <c r="AI88" s="144"/>
      <c r="AJ88" s="171">
        <f t="shared" si="19"/>
        <v>0</v>
      </c>
      <c r="AK88" s="174">
        <f t="shared" si="20"/>
        <v>0</v>
      </c>
      <c r="AL88" s="490">
        <f t="shared" si="21"/>
        <v>0</v>
      </c>
    </row>
    <row r="89" spans="1:38" x14ac:dyDescent="0.25">
      <c r="A89" s="60">
        <v>75</v>
      </c>
      <c r="B89" s="85" t="s">
        <v>199</v>
      </c>
      <c r="C89" s="61" t="s">
        <v>12</v>
      </c>
      <c r="D89" s="463">
        <f>'Сб День 6 Нед 1'!AM89</f>
        <v>0</v>
      </c>
      <c r="E89" s="63"/>
      <c r="F89" s="144"/>
      <c r="G89" s="144"/>
      <c r="H89" s="38"/>
      <c r="I89" s="144"/>
      <c r="J89" s="144"/>
      <c r="K89" s="144"/>
      <c r="L89" s="38">
        <f t="shared" si="11"/>
        <v>0</v>
      </c>
      <c r="M89" s="38">
        <f t="shared" si="12"/>
        <v>0</v>
      </c>
      <c r="N89" s="363">
        <f t="shared" si="13"/>
        <v>0</v>
      </c>
      <c r="O89" s="186"/>
      <c r="P89" s="144"/>
      <c r="Q89" s="144"/>
      <c r="R89" s="144"/>
      <c r="S89" s="144"/>
      <c r="T89" s="144"/>
      <c r="U89" s="144"/>
      <c r="V89" s="38">
        <f t="shared" si="14"/>
        <v>0</v>
      </c>
      <c r="W89" s="38">
        <f t="shared" si="15"/>
        <v>0</v>
      </c>
      <c r="X89" s="38"/>
      <c r="Y89" s="169">
        <f t="shared" si="16"/>
        <v>0</v>
      </c>
      <c r="Z89" s="144"/>
      <c r="AA89" s="144"/>
      <c r="AB89" s="212">
        <f t="shared" si="17"/>
        <v>0</v>
      </c>
      <c r="AC89" s="38"/>
      <c r="AD89" s="163"/>
      <c r="AE89" s="144"/>
      <c r="AF89" s="381">
        <f t="shared" si="18"/>
        <v>0</v>
      </c>
      <c r="AG89" s="203"/>
      <c r="AH89" s="163"/>
      <c r="AI89" s="144"/>
      <c r="AJ89" s="171">
        <f t="shared" si="19"/>
        <v>0</v>
      </c>
      <c r="AK89" s="174">
        <f t="shared" si="20"/>
        <v>0</v>
      </c>
      <c r="AL89" s="490">
        <f t="shared" si="21"/>
        <v>0</v>
      </c>
    </row>
    <row r="90" spans="1:38" x14ac:dyDescent="0.25">
      <c r="A90" s="60"/>
      <c r="B90" s="288" t="s">
        <v>205</v>
      </c>
      <c r="C90" s="81"/>
      <c r="D90" s="463">
        <f>'Сб День 6 Нед 1'!AM90</f>
        <v>0</v>
      </c>
      <c r="E90" s="81"/>
      <c r="F90" s="144"/>
      <c r="G90" s="18"/>
      <c r="H90" s="38"/>
      <c r="I90" s="18"/>
      <c r="J90" s="18"/>
      <c r="K90" s="18"/>
      <c r="L90" s="38">
        <f t="shared" si="11"/>
        <v>0</v>
      </c>
      <c r="M90" s="38">
        <f t="shared" si="12"/>
        <v>0</v>
      </c>
      <c r="N90" s="363">
        <f t="shared" si="13"/>
        <v>0</v>
      </c>
      <c r="O90" s="81"/>
      <c r="P90" s="144"/>
      <c r="Q90" s="18"/>
      <c r="R90" s="18"/>
      <c r="S90" s="18"/>
      <c r="T90" s="18"/>
      <c r="U90" s="18"/>
      <c r="V90" s="38">
        <f t="shared" si="14"/>
        <v>0</v>
      </c>
      <c r="W90" s="38">
        <f t="shared" si="15"/>
        <v>0</v>
      </c>
      <c r="X90" s="38"/>
      <c r="Y90" s="169">
        <f t="shared" si="16"/>
        <v>0</v>
      </c>
      <c r="Z90" s="144"/>
      <c r="AA90" s="18"/>
      <c r="AB90" s="212">
        <f t="shared" si="17"/>
        <v>0</v>
      </c>
      <c r="AC90" s="38"/>
      <c r="AD90" s="163"/>
      <c r="AE90" s="144"/>
      <c r="AF90" s="381">
        <f t="shared" si="18"/>
        <v>0</v>
      </c>
      <c r="AG90" s="203"/>
      <c r="AH90" s="144"/>
      <c r="AI90" s="144"/>
      <c r="AJ90" s="171">
        <f t="shared" si="19"/>
        <v>0</v>
      </c>
      <c r="AK90" s="174">
        <f t="shared" si="20"/>
        <v>0</v>
      </c>
      <c r="AL90" s="490">
        <f t="shared" si="21"/>
        <v>0</v>
      </c>
    </row>
    <row r="91" spans="1:38" x14ac:dyDescent="0.25">
      <c r="A91" s="60">
        <v>76</v>
      </c>
      <c r="B91" s="94" t="s">
        <v>207</v>
      </c>
      <c r="C91" s="81" t="s">
        <v>45</v>
      </c>
      <c r="D91" s="463">
        <f>'Сб День 6 Нед 1'!AM91</f>
        <v>0</v>
      </c>
      <c r="E91" s="81"/>
      <c r="F91" s="144"/>
      <c r="G91" s="18"/>
      <c r="H91" s="38"/>
      <c r="I91" s="18"/>
      <c r="J91" s="18"/>
      <c r="K91" s="18"/>
      <c r="L91" s="38">
        <f t="shared" si="11"/>
        <v>0</v>
      </c>
      <c r="M91" s="38">
        <f t="shared" si="12"/>
        <v>0</v>
      </c>
      <c r="N91" s="363">
        <f t="shared" si="13"/>
        <v>0</v>
      </c>
      <c r="O91" s="81"/>
      <c r="P91" s="144"/>
      <c r="Q91" s="18"/>
      <c r="R91" s="18"/>
      <c r="S91" s="18"/>
      <c r="T91" s="18"/>
      <c r="U91" s="18"/>
      <c r="V91" s="38">
        <f t="shared" si="14"/>
        <v>0</v>
      </c>
      <c r="W91" s="38">
        <f t="shared" si="15"/>
        <v>0</v>
      </c>
      <c r="X91" s="38"/>
      <c r="Y91" s="169">
        <f t="shared" si="16"/>
        <v>0</v>
      </c>
      <c r="Z91" s="144"/>
      <c r="AA91" s="18"/>
      <c r="AB91" s="212">
        <f t="shared" si="17"/>
        <v>0</v>
      </c>
      <c r="AC91" s="38"/>
      <c r="AD91" s="163"/>
      <c r="AE91" s="144"/>
      <c r="AF91" s="381">
        <f t="shared" si="18"/>
        <v>0</v>
      </c>
      <c r="AG91" s="203"/>
      <c r="AH91" s="144"/>
      <c r="AI91" s="144"/>
      <c r="AJ91" s="171">
        <f t="shared" si="19"/>
        <v>0</v>
      </c>
      <c r="AK91" s="174">
        <f t="shared" si="20"/>
        <v>0</v>
      </c>
      <c r="AL91" s="490">
        <f t="shared" si="21"/>
        <v>0</v>
      </c>
    </row>
    <row r="92" spans="1:38" x14ac:dyDescent="0.25">
      <c r="A92" s="60">
        <v>77</v>
      </c>
      <c r="B92" s="80" t="s">
        <v>2</v>
      </c>
      <c r="C92" s="81" t="s">
        <v>45</v>
      </c>
      <c r="D92" s="463">
        <f>'Сб День 6 Нед 1'!AM92</f>
        <v>0</v>
      </c>
      <c r="E92" s="81"/>
      <c r="F92" s="144"/>
      <c r="G92" s="18"/>
      <c r="H92" s="38"/>
      <c r="I92" s="18"/>
      <c r="J92" s="18"/>
      <c r="K92" s="18"/>
      <c r="L92" s="38">
        <f t="shared" si="11"/>
        <v>0</v>
      </c>
      <c r="M92" s="38">
        <f t="shared" si="12"/>
        <v>0</v>
      </c>
      <c r="N92" s="363">
        <f t="shared" si="13"/>
        <v>0</v>
      </c>
      <c r="O92" s="81"/>
      <c r="P92" s="144"/>
      <c r="Q92" s="18"/>
      <c r="R92" s="18"/>
      <c r="S92" s="18"/>
      <c r="T92" s="18"/>
      <c r="U92" s="18"/>
      <c r="V92" s="38">
        <f t="shared" si="14"/>
        <v>0</v>
      </c>
      <c r="W92" s="38">
        <f t="shared" si="15"/>
        <v>0</v>
      </c>
      <c r="X92" s="38"/>
      <c r="Y92" s="169">
        <f t="shared" si="16"/>
        <v>0</v>
      </c>
      <c r="Z92" s="144"/>
      <c r="AA92" s="18"/>
      <c r="AB92" s="212">
        <f t="shared" si="17"/>
        <v>0</v>
      </c>
      <c r="AC92" s="38"/>
      <c r="AD92" s="163"/>
      <c r="AE92" s="144"/>
      <c r="AF92" s="381">
        <f t="shared" si="18"/>
        <v>0</v>
      </c>
      <c r="AG92" s="203"/>
      <c r="AH92" s="144"/>
      <c r="AI92" s="144"/>
      <c r="AJ92" s="171">
        <f t="shared" si="19"/>
        <v>0</v>
      </c>
      <c r="AK92" s="174">
        <f t="shared" si="20"/>
        <v>0</v>
      </c>
      <c r="AL92" s="490">
        <f t="shared" si="21"/>
        <v>0</v>
      </c>
    </row>
    <row r="93" spans="1:38" x14ac:dyDescent="0.25">
      <c r="A93" s="60"/>
      <c r="B93" s="288" t="s">
        <v>200</v>
      </c>
      <c r="C93" s="79"/>
      <c r="D93" s="463">
        <f>'Сб День 6 Нед 1'!AM93</f>
        <v>0</v>
      </c>
      <c r="E93" s="81"/>
      <c r="F93" s="144"/>
      <c r="G93" s="18"/>
      <c r="H93" s="38"/>
      <c r="I93" s="18"/>
      <c r="J93" s="18"/>
      <c r="K93" s="18"/>
      <c r="L93" s="38">
        <f t="shared" si="11"/>
        <v>0</v>
      </c>
      <c r="M93" s="38">
        <f t="shared" si="12"/>
        <v>0</v>
      </c>
      <c r="N93" s="363">
        <f t="shared" si="13"/>
        <v>0</v>
      </c>
      <c r="O93" s="79"/>
      <c r="P93" s="144"/>
      <c r="Q93" s="18"/>
      <c r="R93" s="18"/>
      <c r="S93" s="18"/>
      <c r="T93" s="18"/>
      <c r="U93" s="18"/>
      <c r="V93" s="38">
        <f t="shared" si="14"/>
        <v>0</v>
      </c>
      <c r="W93" s="38">
        <f t="shared" si="15"/>
        <v>0</v>
      </c>
      <c r="X93" s="38"/>
      <c r="Y93" s="169">
        <f t="shared" si="16"/>
        <v>0</v>
      </c>
      <c r="Z93" s="144"/>
      <c r="AA93" s="18"/>
      <c r="AB93" s="212">
        <f t="shared" si="17"/>
        <v>0</v>
      </c>
      <c r="AC93" s="38"/>
      <c r="AD93" s="163"/>
      <c r="AE93" s="144"/>
      <c r="AF93" s="381">
        <f t="shared" si="18"/>
        <v>0</v>
      </c>
      <c r="AG93" s="203"/>
      <c r="AH93" s="144"/>
      <c r="AI93" s="144"/>
      <c r="AJ93" s="171">
        <f t="shared" si="19"/>
        <v>0</v>
      </c>
      <c r="AK93" s="174">
        <f t="shared" si="20"/>
        <v>0</v>
      </c>
      <c r="AL93" s="490">
        <f t="shared" si="21"/>
        <v>0</v>
      </c>
    </row>
    <row r="94" spans="1:38" x14ac:dyDescent="0.25">
      <c r="A94" s="60">
        <v>78</v>
      </c>
      <c r="B94" s="80" t="s">
        <v>0</v>
      </c>
      <c r="C94" s="79" t="s">
        <v>82</v>
      </c>
      <c r="D94" s="463">
        <f>'Сб День 6 Нед 1'!AM94</f>
        <v>0</v>
      </c>
      <c r="E94" s="81"/>
      <c r="F94" s="144"/>
      <c r="G94" s="18"/>
      <c r="H94" s="38"/>
      <c r="I94" s="18"/>
      <c r="J94" s="18"/>
      <c r="K94" s="18"/>
      <c r="L94" s="38">
        <f t="shared" si="11"/>
        <v>0</v>
      </c>
      <c r="M94" s="38">
        <f t="shared" si="12"/>
        <v>0</v>
      </c>
      <c r="N94" s="363">
        <f t="shared" si="13"/>
        <v>0</v>
      </c>
      <c r="O94" s="79"/>
      <c r="P94" s="144"/>
      <c r="Q94" s="18"/>
      <c r="R94" s="18"/>
      <c r="S94" s="18"/>
      <c r="T94" s="18"/>
      <c r="U94" s="18"/>
      <c r="V94" s="38">
        <f t="shared" si="14"/>
        <v>0</v>
      </c>
      <c r="W94" s="38">
        <f t="shared" si="15"/>
        <v>0</v>
      </c>
      <c r="X94" s="38"/>
      <c r="Y94" s="169">
        <f t="shared" si="16"/>
        <v>0</v>
      </c>
      <c r="Z94" s="144"/>
      <c r="AA94" s="18"/>
      <c r="AB94" s="212">
        <f t="shared" si="17"/>
        <v>0</v>
      </c>
      <c r="AC94" s="38"/>
      <c r="AD94" s="163"/>
      <c r="AE94" s="144"/>
      <c r="AF94" s="381">
        <f t="shared" si="18"/>
        <v>0</v>
      </c>
      <c r="AG94" s="203"/>
      <c r="AH94" s="144"/>
      <c r="AI94" s="144"/>
      <c r="AJ94" s="171">
        <f t="shared" si="19"/>
        <v>0</v>
      </c>
      <c r="AK94" s="174">
        <f t="shared" si="20"/>
        <v>0</v>
      </c>
      <c r="AL94" s="490">
        <f t="shared" si="21"/>
        <v>0</v>
      </c>
    </row>
    <row r="95" spans="1:38" x14ac:dyDescent="0.25">
      <c r="A95" s="60">
        <v>79</v>
      </c>
      <c r="B95" s="80" t="s">
        <v>171</v>
      </c>
      <c r="C95" s="79" t="s">
        <v>12</v>
      </c>
      <c r="D95" s="463">
        <f>'Сб День 6 Нед 1'!AM95</f>
        <v>0</v>
      </c>
      <c r="E95" s="81"/>
      <c r="F95" s="144"/>
      <c r="G95" s="18"/>
      <c r="H95" s="38"/>
      <c r="I95" s="18"/>
      <c r="J95" s="18"/>
      <c r="K95" s="18"/>
      <c r="L95" s="38">
        <f t="shared" si="11"/>
        <v>0</v>
      </c>
      <c r="M95" s="38">
        <f t="shared" si="12"/>
        <v>0</v>
      </c>
      <c r="N95" s="363">
        <f t="shared" si="13"/>
        <v>0</v>
      </c>
      <c r="O95" s="79"/>
      <c r="P95" s="144"/>
      <c r="Q95" s="18"/>
      <c r="R95" s="18"/>
      <c r="S95" s="18"/>
      <c r="T95" s="18"/>
      <c r="U95" s="18"/>
      <c r="V95" s="38">
        <f t="shared" si="14"/>
        <v>0</v>
      </c>
      <c r="W95" s="38">
        <f t="shared" si="15"/>
        <v>0</v>
      </c>
      <c r="X95" s="38"/>
      <c r="Y95" s="169">
        <f t="shared" si="16"/>
        <v>0</v>
      </c>
      <c r="Z95" s="144"/>
      <c r="AA95" s="18"/>
      <c r="AB95" s="212">
        <f t="shared" si="17"/>
        <v>0</v>
      </c>
      <c r="AC95" s="38"/>
      <c r="AD95" s="163"/>
      <c r="AE95" s="144"/>
      <c r="AF95" s="381">
        <f t="shared" si="18"/>
        <v>0</v>
      </c>
      <c r="AG95" s="203"/>
      <c r="AH95" s="144"/>
      <c r="AI95" s="144"/>
      <c r="AJ95" s="171">
        <f t="shared" si="19"/>
        <v>0</v>
      </c>
      <c r="AK95" s="174">
        <f t="shared" si="20"/>
        <v>0</v>
      </c>
      <c r="AL95" s="490">
        <f t="shared" si="21"/>
        <v>0</v>
      </c>
    </row>
    <row r="96" spans="1:38" x14ac:dyDescent="0.25">
      <c r="A96" s="60">
        <v>80</v>
      </c>
      <c r="B96" s="78" t="s">
        <v>81</v>
      </c>
      <c r="C96" s="79" t="s">
        <v>12</v>
      </c>
      <c r="D96" s="463">
        <f>'Сб День 6 Нед 1'!AM96</f>
        <v>0</v>
      </c>
      <c r="E96" s="81"/>
      <c r="F96" s="144"/>
      <c r="G96" s="18"/>
      <c r="H96" s="38"/>
      <c r="I96" s="18"/>
      <c r="J96" s="18"/>
      <c r="K96" s="18"/>
      <c r="L96" s="38">
        <f t="shared" si="11"/>
        <v>0</v>
      </c>
      <c r="M96" s="38">
        <f t="shared" si="12"/>
        <v>0</v>
      </c>
      <c r="N96" s="363">
        <f t="shared" si="13"/>
        <v>0</v>
      </c>
      <c r="O96" s="79"/>
      <c r="P96" s="144"/>
      <c r="Q96" s="18"/>
      <c r="R96" s="18"/>
      <c r="S96" s="18"/>
      <c r="T96" s="18"/>
      <c r="U96" s="18"/>
      <c r="V96" s="38">
        <f t="shared" si="14"/>
        <v>0</v>
      </c>
      <c r="W96" s="38">
        <f t="shared" si="15"/>
        <v>0</v>
      </c>
      <c r="X96" s="38"/>
      <c r="Y96" s="169">
        <f t="shared" si="16"/>
        <v>0</v>
      </c>
      <c r="Z96" s="144"/>
      <c r="AA96" s="18"/>
      <c r="AB96" s="212">
        <f t="shared" si="17"/>
        <v>0</v>
      </c>
      <c r="AC96" s="38"/>
      <c r="AD96" s="163"/>
      <c r="AE96" s="144"/>
      <c r="AF96" s="381">
        <f t="shared" si="18"/>
        <v>0</v>
      </c>
      <c r="AG96" s="203"/>
      <c r="AH96" s="144"/>
      <c r="AI96" s="144"/>
      <c r="AJ96" s="171">
        <f t="shared" si="19"/>
        <v>0</v>
      </c>
      <c r="AK96" s="174">
        <f t="shared" si="20"/>
        <v>0</v>
      </c>
      <c r="AL96" s="490">
        <f t="shared" si="21"/>
        <v>0</v>
      </c>
    </row>
    <row r="97" spans="1:38" x14ac:dyDescent="0.25">
      <c r="A97" s="60">
        <v>81</v>
      </c>
      <c r="B97" s="92" t="s">
        <v>3</v>
      </c>
      <c r="C97" s="93" t="s">
        <v>12</v>
      </c>
      <c r="D97" s="463">
        <f>'Сб День 6 Нед 1'!AM97</f>
        <v>0</v>
      </c>
      <c r="E97" s="141"/>
      <c r="F97" s="144"/>
      <c r="G97" s="18"/>
      <c r="H97" s="38"/>
      <c r="I97" s="18"/>
      <c r="J97" s="18"/>
      <c r="K97" s="18"/>
      <c r="L97" s="38">
        <f t="shared" si="11"/>
        <v>0</v>
      </c>
      <c r="M97" s="38">
        <f t="shared" si="12"/>
        <v>0</v>
      </c>
      <c r="N97" s="363">
        <f t="shared" si="13"/>
        <v>0</v>
      </c>
      <c r="O97" s="79"/>
      <c r="P97" s="144"/>
      <c r="Q97" s="18"/>
      <c r="R97" s="18"/>
      <c r="S97" s="18"/>
      <c r="T97" s="18"/>
      <c r="U97" s="18"/>
      <c r="V97" s="38">
        <f t="shared" si="14"/>
        <v>0</v>
      </c>
      <c r="W97" s="38">
        <f t="shared" si="15"/>
        <v>0</v>
      </c>
      <c r="X97" s="38"/>
      <c r="Y97" s="169">
        <f t="shared" si="16"/>
        <v>0</v>
      </c>
      <c r="Z97" s="144"/>
      <c r="AA97" s="18"/>
      <c r="AB97" s="212">
        <f t="shared" si="17"/>
        <v>0</v>
      </c>
      <c r="AC97" s="38"/>
      <c r="AD97" s="163"/>
      <c r="AE97" s="144"/>
      <c r="AF97" s="381">
        <f t="shared" si="18"/>
        <v>0</v>
      </c>
      <c r="AG97" s="203"/>
      <c r="AH97" s="144"/>
      <c r="AI97" s="144"/>
      <c r="AJ97" s="171">
        <f t="shared" si="19"/>
        <v>0</v>
      </c>
      <c r="AK97" s="174">
        <f t="shared" si="20"/>
        <v>0</v>
      </c>
      <c r="AL97" s="490">
        <f t="shared" si="21"/>
        <v>0</v>
      </c>
    </row>
    <row r="98" spans="1:38" x14ac:dyDescent="0.25">
      <c r="A98" s="60">
        <v>82</v>
      </c>
      <c r="B98" s="92" t="s">
        <v>202</v>
      </c>
      <c r="C98" s="93" t="s">
        <v>12</v>
      </c>
      <c r="D98" s="463">
        <f>'Сб День 6 Нед 1'!AM98</f>
        <v>0</v>
      </c>
      <c r="E98" s="141"/>
      <c r="F98" s="144"/>
      <c r="G98" s="18"/>
      <c r="H98" s="38"/>
      <c r="I98" s="18"/>
      <c r="J98" s="18"/>
      <c r="K98" s="18"/>
      <c r="L98" s="38">
        <f t="shared" si="11"/>
        <v>0</v>
      </c>
      <c r="M98" s="38">
        <f t="shared" si="12"/>
        <v>0</v>
      </c>
      <c r="N98" s="363">
        <f t="shared" si="13"/>
        <v>0</v>
      </c>
      <c r="O98" s="79"/>
      <c r="P98" s="144"/>
      <c r="Q98" s="18"/>
      <c r="R98" s="18"/>
      <c r="S98" s="18"/>
      <c r="T98" s="18"/>
      <c r="U98" s="18"/>
      <c r="V98" s="38">
        <f t="shared" si="14"/>
        <v>0</v>
      </c>
      <c r="W98" s="38">
        <f t="shared" si="15"/>
        <v>0</v>
      </c>
      <c r="X98" s="38"/>
      <c r="Y98" s="169">
        <f t="shared" si="16"/>
        <v>0</v>
      </c>
      <c r="Z98" s="144"/>
      <c r="AA98" s="18"/>
      <c r="AB98" s="212">
        <f t="shared" si="17"/>
        <v>0</v>
      </c>
      <c r="AC98" s="38"/>
      <c r="AD98" s="163"/>
      <c r="AE98" s="144"/>
      <c r="AF98" s="381">
        <f t="shared" si="18"/>
        <v>0</v>
      </c>
      <c r="AG98" s="203"/>
      <c r="AH98" s="144"/>
      <c r="AI98" s="144"/>
      <c r="AJ98" s="171">
        <f t="shared" si="19"/>
        <v>0</v>
      </c>
      <c r="AK98" s="174">
        <f t="shared" si="20"/>
        <v>0</v>
      </c>
      <c r="AL98" s="490">
        <f t="shared" si="21"/>
        <v>0</v>
      </c>
    </row>
    <row r="99" spans="1:38" x14ac:dyDescent="0.25">
      <c r="A99" s="60">
        <v>83</v>
      </c>
      <c r="B99" s="92" t="s">
        <v>203</v>
      </c>
      <c r="C99" s="93" t="s">
        <v>12</v>
      </c>
      <c r="D99" s="463">
        <f>'Сб День 6 Нед 1'!AM99</f>
        <v>0</v>
      </c>
      <c r="E99" s="141"/>
      <c r="F99" s="144"/>
      <c r="G99" s="18"/>
      <c r="H99" s="38"/>
      <c r="I99" s="18"/>
      <c r="J99" s="18"/>
      <c r="K99" s="18"/>
      <c r="L99" s="38">
        <f t="shared" si="11"/>
        <v>0</v>
      </c>
      <c r="M99" s="38">
        <f t="shared" si="12"/>
        <v>0</v>
      </c>
      <c r="N99" s="363">
        <f t="shared" si="13"/>
        <v>0</v>
      </c>
      <c r="O99" s="79"/>
      <c r="P99" s="144"/>
      <c r="Q99" s="18"/>
      <c r="R99" s="18"/>
      <c r="S99" s="18"/>
      <c r="T99" s="18"/>
      <c r="U99" s="18"/>
      <c r="V99" s="38">
        <f t="shared" si="14"/>
        <v>0</v>
      </c>
      <c r="W99" s="38">
        <f t="shared" si="15"/>
        <v>0</v>
      </c>
      <c r="X99" s="38"/>
      <c r="Y99" s="169">
        <f t="shared" si="16"/>
        <v>0</v>
      </c>
      <c r="Z99" s="228">
        <v>0.03</v>
      </c>
      <c r="AA99" s="18"/>
      <c r="AB99" s="212">
        <f t="shared" si="17"/>
        <v>0</v>
      </c>
      <c r="AC99" s="38"/>
      <c r="AD99" s="163"/>
      <c r="AE99" s="144"/>
      <c r="AF99" s="381">
        <f t="shared" si="18"/>
        <v>0</v>
      </c>
      <c r="AG99" s="203"/>
      <c r="AH99" s="144"/>
      <c r="AI99" s="144"/>
      <c r="AJ99" s="171">
        <f t="shared" si="19"/>
        <v>0</v>
      </c>
      <c r="AK99" s="174">
        <f t="shared" si="20"/>
        <v>0</v>
      </c>
      <c r="AL99" s="490">
        <f t="shared" si="21"/>
        <v>0</v>
      </c>
    </row>
    <row r="100" spans="1:38" x14ac:dyDescent="0.25">
      <c r="A100" s="60">
        <v>84</v>
      </c>
      <c r="B100" s="92" t="s">
        <v>180</v>
      </c>
      <c r="C100" s="93" t="s">
        <v>12</v>
      </c>
      <c r="D100" s="463">
        <f>'Сб День 6 Нед 1'!AM100</f>
        <v>0</v>
      </c>
      <c r="E100" s="141"/>
      <c r="F100" s="144"/>
      <c r="G100" s="18"/>
      <c r="H100" s="38"/>
      <c r="I100" s="18"/>
      <c r="J100" s="18"/>
      <c r="K100" s="18"/>
      <c r="L100" s="38">
        <f t="shared" si="11"/>
        <v>0</v>
      </c>
      <c r="M100" s="38">
        <f t="shared" si="12"/>
        <v>0</v>
      </c>
      <c r="N100" s="363">
        <f t="shared" si="13"/>
        <v>0</v>
      </c>
      <c r="O100" s="79"/>
      <c r="P100" s="144"/>
      <c r="Q100" s="18"/>
      <c r="R100" s="18"/>
      <c r="S100" s="18"/>
      <c r="T100" s="18"/>
      <c r="U100" s="18"/>
      <c r="V100" s="38">
        <f t="shared" si="14"/>
        <v>0</v>
      </c>
      <c r="W100" s="38">
        <f t="shared" si="15"/>
        <v>0</v>
      </c>
      <c r="X100" s="38"/>
      <c r="Y100" s="169">
        <f t="shared" si="16"/>
        <v>0</v>
      </c>
      <c r="Z100" s="144"/>
      <c r="AA100" s="18"/>
      <c r="AB100" s="212">
        <f t="shared" si="17"/>
        <v>0</v>
      </c>
      <c r="AC100" s="38"/>
      <c r="AD100" s="163"/>
      <c r="AE100" s="144"/>
      <c r="AF100" s="381">
        <f t="shared" si="18"/>
        <v>0</v>
      </c>
      <c r="AG100" s="203"/>
      <c r="AH100" s="144"/>
      <c r="AI100" s="144"/>
      <c r="AJ100" s="171">
        <f t="shared" si="19"/>
        <v>0</v>
      </c>
      <c r="AK100" s="174">
        <f t="shared" si="20"/>
        <v>0</v>
      </c>
      <c r="AL100" s="490">
        <f t="shared" si="21"/>
        <v>0</v>
      </c>
    </row>
    <row r="101" spans="1:38" x14ac:dyDescent="0.25">
      <c r="A101" s="60">
        <v>85</v>
      </c>
      <c r="B101" s="92" t="s">
        <v>201</v>
      </c>
      <c r="C101" s="93" t="s">
        <v>12</v>
      </c>
      <c r="D101" s="463">
        <f>'Сб День 6 Нед 1'!AM101</f>
        <v>0</v>
      </c>
      <c r="E101" s="141"/>
      <c r="F101" s="144"/>
      <c r="G101" s="18"/>
      <c r="H101" s="38"/>
      <c r="I101" s="18"/>
      <c r="J101" s="18"/>
      <c r="K101" s="18"/>
      <c r="L101" s="38">
        <f t="shared" si="11"/>
        <v>0</v>
      </c>
      <c r="M101" s="38">
        <f t="shared" si="12"/>
        <v>0</v>
      </c>
      <c r="N101" s="363">
        <f t="shared" si="13"/>
        <v>0</v>
      </c>
      <c r="O101" s="79"/>
      <c r="P101" s="144"/>
      <c r="Q101" s="18"/>
      <c r="R101" s="18"/>
      <c r="S101" s="18"/>
      <c r="T101" s="18"/>
      <c r="U101" s="18"/>
      <c r="V101" s="38">
        <f t="shared" si="14"/>
        <v>0</v>
      </c>
      <c r="W101" s="38">
        <f t="shared" si="15"/>
        <v>0</v>
      </c>
      <c r="X101" s="38"/>
      <c r="Y101" s="169">
        <f t="shared" si="16"/>
        <v>0</v>
      </c>
      <c r="Z101" s="144"/>
      <c r="AA101" s="18"/>
      <c r="AB101" s="212">
        <f t="shared" si="17"/>
        <v>0</v>
      </c>
      <c r="AC101" s="38"/>
      <c r="AD101" s="163"/>
      <c r="AE101" s="144"/>
      <c r="AF101" s="381">
        <f t="shared" si="18"/>
        <v>0</v>
      </c>
      <c r="AG101" s="203"/>
      <c r="AH101" s="144"/>
      <c r="AI101" s="144"/>
      <c r="AJ101" s="171">
        <f t="shared" si="19"/>
        <v>0</v>
      </c>
      <c r="AK101" s="174">
        <f t="shared" si="20"/>
        <v>0</v>
      </c>
      <c r="AL101" s="490">
        <f t="shared" si="21"/>
        <v>0</v>
      </c>
    </row>
    <row r="102" spans="1:38" x14ac:dyDescent="0.25">
      <c r="A102" s="60">
        <v>86</v>
      </c>
      <c r="B102" s="80" t="s">
        <v>204</v>
      </c>
      <c r="C102" s="95" t="s">
        <v>82</v>
      </c>
      <c r="D102" s="463">
        <f>'Сб День 6 Нед 1'!AM102</f>
        <v>0</v>
      </c>
      <c r="E102" s="483"/>
      <c r="F102" s="144"/>
      <c r="G102" s="18"/>
      <c r="H102" s="38"/>
      <c r="I102" s="18"/>
      <c r="J102" s="18"/>
      <c r="K102" s="18"/>
      <c r="L102" s="38">
        <f t="shared" si="11"/>
        <v>0</v>
      </c>
      <c r="M102" s="38">
        <f t="shared" si="12"/>
        <v>0</v>
      </c>
      <c r="N102" s="363">
        <f t="shared" si="13"/>
        <v>0</v>
      </c>
      <c r="O102" s="95"/>
      <c r="P102" s="144"/>
      <c r="Q102" s="18"/>
      <c r="R102" s="18"/>
      <c r="S102" s="18"/>
      <c r="T102" s="18"/>
      <c r="U102" s="18"/>
      <c r="V102" s="38">
        <f t="shared" si="14"/>
        <v>0</v>
      </c>
      <c r="W102" s="38">
        <f t="shared" si="15"/>
        <v>0</v>
      </c>
      <c r="X102" s="38"/>
      <c r="Y102" s="169">
        <f t="shared" si="16"/>
        <v>0</v>
      </c>
      <c r="Z102" s="144"/>
      <c r="AA102" s="18"/>
      <c r="AB102" s="212">
        <f t="shared" si="17"/>
        <v>0</v>
      </c>
      <c r="AC102" s="38"/>
      <c r="AD102" s="163"/>
      <c r="AE102" s="144"/>
      <c r="AF102" s="381">
        <f t="shared" si="18"/>
        <v>0</v>
      </c>
      <c r="AG102" s="203"/>
      <c r="AH102" s="144"/>
      <c r="AI102" s="144"/>
      <c r="AJ102" s="171">
        <f t="shared" si="19"/>
        <v>0</v>
      </c>
      <c r="AK102" s="174">
        <f t="shared" si="20"/>
        <v>0</v>
      </c>
      <c r="AL102" s="490">
        <f t="shared" si="21"/>
        <v>0</v>
      </c>
    </row>
    <row r="103" spans="1:38" x14ac:dyDescent="0.25">
      <c r="A103" s="77"/>
      <c r="B103" s="289" t="s">
        <v>83</v>
      </c>
      <c r="C103" s="77"/>
      <c r="D103" s="463">
        <f>'Сб День 6 Нед 1'!AM103</f>
        <v>0</v>
      </c>
      <c r="E103" s="484"/>
      <c r="F103" s="146"/>
      <c r="G103" s="13"/>
      <c r="H103" s="145"/>
      <c r="I103" s="13"/>
      <c r="J103" s="14"/>
      <c r="K103" s="14"/>
      <c r="L103" s="38">
        <f t="shared" si="11"/>
        <v>0</v>
      </c>
      <c r="M103" s="38">
        <f t="shared" si="12"/>
        <v>0</v>
      </c>
      <c r="N103" s="363">
        <f t="shared" si="13"/>
        <v>0</v>
      </c>
      <c r="O103" s="77"/>
      <c r="P103" s="146"/>
      <c r="Q103" s="13"/>
      <c r="R103" s="13"/>
      <c r="S103" s="14"/>
      <c r="T103" s="14"/>
      <c r="U103" s="14"/>
      <c r="V103" s="38">
        <f t="shared" si="14"/>
        <v>0</v>
      </c>
      <c r="W103" s="38">
        <f t="shared" si="15"/>
        <v>0</v>
      </c>
      <c r="X103" s="38"/>
      <c r="Y103" s="169">
        <f t="shared" si="16"/>
        <v>0</v>
      </c>
      <c r="Z103" s="185"/>
      <c r="AA103" s="14"/>
      <c r="AB103" s="212">
        <f t="shared" si="17"/>
        <v>0</v>
      </c>
      <c r="AC103" s="147"/>
      <c r="AD103" s="193"/>
      <c r="AE103" s="185"/>
      <c r="AF103" s="381">
        <f t="shared" si="18"/>
        <v>0</v>
      </c>
      <c r="AG103" s="204"/>
      <c r="AH103" s="185"/>
      <c r="AI103" s="185"/>
      <c r="AJ103" s="171">
        <f t="shared" si="19"/>
        <v>0</v>
      </c>
      <c r="AK103" s="174">
        <f t="shared" si="20"/>
        <v>0</v>
      </c>
      <c r="AL103" s="490">
        <f t="shared" si="21"/>
        <v>0</v>
      </c>
    </row>
    <row r="104" spans="1:38" x14ac:dyDescent="0.25">
      <c r="A104" s="60">
        <v>87</v>
      </c>
      <c r="B104" s="96" t="s">
        <v>84</v>
      </c>
      <c r="C104" s="93" t="s">
        <v>12</v>
      </c>
      <c r="D104" s="463">
        <f>'Сб День 6 Нед 1'!AM104</f>
        <v>0</v>
      </c>
      <c r="E104" s="141"/>
      <c r="F104" s="144"/>
      <c r="G104" s="18"/>
      <c r="H104" s="38"/>
      <c r="I104" s="18"/>
      <c r="J104" s="18"/>
      <c r="K104" s="18"/>
      <c r="L104" s="38">
        <f t="shared" si="11"/>
        <v>0</v>
      </c>
      <c r="M104" s="38">
        <f t="shared" si="12"/>
        <v>0</v>
      </c>
      <c r="N104" s="363">
        <f t="shared" si="13"/>
        <v>0</v>
      </c>
      <c r="O104" s="93"/>
      <c r="P104" s="144"/>
      <c r="Q104" s="18"/>
      <c r="R104" s="18"/>
      <c r="S104" s="18"/>
      <c r="T104" s="18"/>
      <c r="U104" s="18"/>
      <c r="V104" s="38">
        <f t="shared" si="14"/>
        <v>0</v>
      </c>
      <c r="W104" s="38">
        <f t="shared" si="15"/>
        <v>0</v>
      </c>
      <c r="X104" s="38"/>
      <c r="Y104" s="169">
        <f t="shared" si="16"/>
        <v>0</v>
      </c>
      <c r="Z104" s="144"/>
      <c r="AA104" s="18"/>
      <c r="AB104" s="212">
        <f t="shared" si="17"/>
        <v>0</v>
      </c>
      <c r="AC104" s="38"/>
      <c r="AD104" s="163"/>
      <c r="AE104" s="144"/>
      <c r="AF104" s="381">
        <f t="shared" si="18"/>
        <v>0</v>
      </c>
      <c r="AG104" s="203">
        <v>9.6000000000000002E-4</v>
      </c>
      <c r="AH104" s="144"/>
      <c r="AI104" s="144"/>
      <c r="AJ104" s="171">
        <f t="shared" si="19"/>
        <v>0</v>
      </c>
      <c r="AK104" s="174">
        <f t="shared" si="20"/>
        <v>0</v>
      </c>
      <c r="AL104" s="490">
        <f t="shared" si="21"/>
        <v>0</v>
      </c>
    </row>
    <row r="105" spans="1:38" x14ac:dyDescent="0.25">
      <c r="A105" s="77"/>
      <c r="B105" s="343">
        <v>4.8000000000000001E-2</v>
      </c>
      <c r="C105" s="95" t="s">
        <v>82</v>
      </c>
      <c r="D105" s="463">
        <f>'Сб День 6 Нед 1'!AM105</f>
        <v>0</v>
      </c>
      <c r="E105" s="483"/>
      <c r="F105" s="149"/>
      <c r="G105" s="84"/>
      <c r="H105" s="149"/>
      <c r="I105" s="84"/>
      <c r="J105" s="84"/>
      <c r="K105" s="84"/>
      <c r="L105" s="38">
        <f t="shared" si="11"/>
        <v>0</v>
      </c>
      <c r="M105" s="38">
        <f t="shared" si="12"/>
        <v>0</v>
      </c>
      <c r="N105" s="363">
        <f t="shared" si="13"/>
        <v>0</v>
      </c>
      <c r="O105" s="95"/>
      <c r="P105" s="149"/>
      <c r="Q105" s="84"/>
      <c r="R105" s="84"/>
      <c r="S105" s="84"/>
      <c r="T105" s="84"/>
      <c r="U105" s="84"/>
      <c r="V105" s="38">
        <f t="shared" si="14"/>
        <v>0</v>
      </c>
      <c r="W105" s="38">
        <f t="shared" si="15"/>
        <v>0</v>
      </c>
      <c r="X105" s="38"/>
      <c r="Y105" s="169">
        <f t="shared" si="16"/>
        <v>0</v>
      </c>
      <c r="Z105" s="97"/>
      <c r="AA105" s="84"/>
      <c r="AB105" s="212">
        <f t="shared" si="17"/>
        <v>0</v>
      </c>
      <c r="AC105" s="150"/>
      <c r="AD105" s="194"/>
      <c r="AE105" s="97"/>
      <c r="AF105" s="381">
        <f t="shared" si="18"/>
        <v>0</v>
      </c>
      <c r="AG105" s="205"/>
      <c r="AH105" s="97"/>
      <c r="AI105" s="97"/>
      <c r="AJ105" s="171">
        <f t="shared" si="19"/>
        <v>0</v>
      </c>
      <c r="AK105" s="174">
        <f t="shared" si="20"/>
        <v>0</v>
      </c>
      <c r="AL105" s="490">
        <f t="shared" si="21"/>
        <v>0</v>
      </c>
    </row>
    <row r="106" spans="1:38" x14ac:dyDescent="0.25">
      <c r="A106" s="101"/>
      <c r="B106" s="290" t="s">
        <v>208</v>
      </c>
      <c r="C106" s="18"/>
      <c r="D106" s="463">
        <f>'Сб День 6 Нед 1'!AM106</f>
        <v>0</v>
      </c>
      <c r="E106" s="485"/>
      <c r="F106" s="38"/>
      <c r="G106" s="18"/>
      <c r="H106" s="38"/>
      <c r="I106" s="18"/>
      <c r="J106" s="18"/>
      <c r="K106" s="100"/>
      <c r="L106" s="38">
        <f t="shared" si="11"/>
        <v>0</v>
      </c>
      <c r="M106" s="38">
        <f t="shared" si="12"/>
        <v>0</v>
      </c>
      <c r="N106" s="363">
        <f t="shared" si="13"/>
        <v>0</v>
      </c>
      <c r="O106" s="18"/>
      <c r="P106" s="38"/>
      <c r="Q106" s="18"/>
      <c r="R106" s="18"/>
      <c r="S106" s="18"/>
      <c r="T106" s="100"/>
      <c r="U106" s="100"/>
      <c r="V106" s="38">
        <f t="shared" si="14"/>
        <v>0</v>
      </c>
      <c r="W106" s="38">
        <f t="shared" si="15"/>
        <v>0</v>
      </c>
      <c r="X106" s="38"/>
      <c r="Y106" s="169">
        <f t="shared" si="16"/>
        <v>0</v>
      </c>
      <c r="Z106" s="83"/>
      <c r="AA106" s="18"/>
      <c r="AB106" s="212">
        <f t="shared" si="17"/>
        <v>0</v>
      </c>
      <c r="AC106" s="148"/>
      <c r="AD106" s="163"/>
      <c r="AE106" s="83"/>
      <c r="AF106" s="381">
        <f t="shared" si="18"/>
        <v>0</v>
      </c>
      <c r="AG106" s="207"/>
      <c r="AH106" s="83"/>
      <c r="AI106" s="83"/>
      <c r="AJ106" s="171">
        <f t="shared" si="19"/>
        <v>0</v>
      </c>
      <c r="AK106" s="174">
        <f t="shared" si="20"/>
        <v>0</v>
      </c>
      <c r="AL106" s="490">
        <f t="shared" si="21"/>
        <v>0</v>
      </c>
    </row>
    <row r="107" spans="1:38" x14ac:dyDescent="0.25">
      <c r="A107" s="60">
        <v>88</v>
      </c>
      <c r="B107" s="80" t="s">
        <v>71</v>
      </c>
      <c r="C107" s="81" t="s">
        <v>12</v>
      </c>
      <c r="D107" s="463">
        <f>'Сб День 6 Нед 1'!AM107</f>
        <v>0</v>
      </c>
      <c r="E107" s="81"/>
      <c r="F107" s="38"/>
      <c r="G107" s="18"/>
      <c r="H107" s="38"/>
      <c r="I107" s="18"/>
      <c r="J107" s="18"/>
      <c r="K107" s="18"/>
      <c r="L107" s="38">
        <f t="shared" si="11"/>
        <v>0</v>
      </c>
      <c r="M107" s="38">
        <f t="shared" si="12"/>
        <v>0</v>
      </c>
      <c r="N107" s="363">
        <f t="shared" si="13"/>
        <v>0</v>
      </c>
      <c r="O107" s="81"/>
      <c r="P107" s="38"/>
      <c r="Q107" s="18"/>
      <c r="R107" s="18"/>
      <c r="S107" s="18"/>
      <c r="T107" s="18"/>
      <c r="U107" s="18"/>
      <c r="V107" s="38">
        <f t="shared" si="14"/>
        <v>0</v>
      </c>
      <c r="W107" s="38">
        <f t="shared" si="15"/>
        <v>0</v>
      </c>
      <c r="X107" s="38"/>
      <c r="Y107" s="169">
        <f t="shared" si="16"/>
        <v>0</v>
      </c>
      <c r="Z107" s="18"/>
      <c r="AA107" s="18"/>
      <c r="AB107" s="212">
        <f t="shared" si="17"/>
        <v>0</v>
      </c>
      <c r="AC107" s="38"/>
      <c r="AD107" s="163"/>
      <c r="AE107" s="18"/>
      <c r="AF107" s="381">
        <f t="shared" si="18"/>
        <v>0</v>
      </c>
      <c r="AG107" s="207"/>
      <c r="AH107" s="18"/>
      <c r="AI107" s="18"/>
      <c r="AJ107" s="171">
        <f t="shared" si="19"/>
        <v>0</v>
      </c>
      <c r="AK107" s="174">
        <f t="shared" si="20"/>
        <v>0</v>
      </c>
      <c r="AL107" s="490">
        <f t="shared" si="21"/>
        <v>0</v>
      </c>
    </row>
    <row r="108" spans="1:38" x14ac:dyDescent="0.25">
      <c r="A108" s="60">
        <v>89</v>
      </c>
      <c r="B108" s="91" t="s">
        <v>104</v>
      </c>
      <c r="C108" s="90" t="s">
        <v>12</v>
      </c>
      <c r="D108" s="463">
        <f>'Сб День 6 Нед 1'!AM108</f>
        <v>0</v>
      </c>
      <c r="E108" s="481"/>
      <c r="F108" s="38"/>
      <c r="G108" s="18"/>
      <c r="H108" s="38"/>
      <c r="I108" s="18"/>
      <c r="J108" s="18"/>
      <c r="K108" s="18"/>
      <c r="L108" s="38">
        <f t="shared" si="11"/>
        <v>0</v>
      </c>
      <c r="M108" s="38">
        <f t="shared" si="12"/>
        <v>0</v>
      </c>
      <c r="N108" s="363">
        <f t="shared" si="13"/>
        <v>0</v>
      </c>
      <c r="O108" s="90"/>
      <c r="P108" s="38"/>
      <c r="Q108" s="18"/>
      <c r="R108" s="18"/>
      <c r="S108" s="18"/>
      <c r="T108" s="18"/>
      <c r="U108" s="18"/>
      <c r="V108" s="38">
        <f t="shared" si="14"/>
        <v>0</v>
      </c>
      <c r="W108" s="38">
        <f t="shared" si="15"/>
        <v>0</v>
      </c>
      <c r="X108" s="38"/>
      <c r="Y108" s="169">
        <f t="shared" si="16"/>
        <v>0</v>
      </c>
      <c r="Z108" s="18"/>
      <c r="AA108" s="18"/>
      <c r="AB108" s="212">
        <f t="shared" si="17"/>
        <v>0</v>
      </c>
      <c r="AC108" s="38"/>
      <c r="AD108" s="163"/>
      <c r="AE108" s="18"/>
      <c r="AF108" s="381">
        <f t="shared" si="18"/>
        <v>0</v>
      </c>
      <c r="AG108" s="207"/>
      <c r="AH108" s="18"/>
      <c r="AI108" s="18"/>
      <c r="AJ108" s="171">
        <f t="shared" si="19"/>
        <v>0</v>
      </c>
      <c r="AK108" s="174">
        <f t="shared" si="20"/>
        <v>0</v>
      </c>
      <c r="AL108" s="490">
        <f t="shared" si="21"/>
        <v>0</v>
      </c>
    </row>
    <row r="109" spans="1:38" x14ac:dyDescent="0.25">
      <c r="A109" s="60">
        <v>90</v>
      </c>
      <c r="B109" s="91" t="s">
        <v>80</v>
      </c>
      <c r="C109" s="90" t="s">
        <v>12</v>
      </c>
      <c r="D109" s="463">
        <f>'Сб День 6 Нед 1'!AM109</f>
        <v>0</v>
      </c>
      <c r="E109" s="481"/>
      <c r="F109" s="38"/>
      <c r="G109" s="18"/>
      <c r="H109" s="38"/>
      <c r="I109" s="18"/>
      <c r="J109" s="18"/>
      <c r="K109" s="18"/>
      <c r="L109" s="38">
        <f t="shared" si="11"/>
        <v>0</v>
      </c>
      <c r="M109" s="38">
        <f t="shared" si="12"/>
        <v>0</v>
      </c>
      <c r="N109" s="363">
        <f t="shared" si="13"/>
        <v>0</v>
      </c>
      <c r="O109" s="90"/>
      <c r="P109" s="38"/>
      <c r="Q109" s="18"/>
      <c r="R109" s="18"/>
      <c r="S109" s="18"/>
      <c r="T109" s="18"/>
      <c r="U109" s="18"/>
      <c r="V109" s="38">
        <f t="shared" si="14"/>
        <v>0</v>
      </c>
      <c r="W109" s="38">
        <f t="shared" si="15"/>
        <v>0</v>
      </c>
      <c r="X109" s="38"/>
      <c r="Y109" s="169">
        <f t="shared" si="16"/>
        <v>0</v>
      </c>
      <c r="Z109" s="18"/>
      <c r="AA109" s="18"/>
      <c r="AB109" s="212">
        <f t="shared" si="17"/>
        <v>0</v>
      </c>
      <c r="AC109" s="38"/>
      <c r="AD109" s="163"/>
      <c r="AE109" s="18"/>
      <c r="AF109" s="381">
        <f t="shared" si="18"/>
        <v>0</v>
      </c>
      <c r="AG109" s="207"/>
      <c r="AH109" s="18"/>
      <c r="AI109" s="18"/>
      <c r="AJ109" s="171">
        <f t="shared" si="19"/>
        <v>0</v>
      </c>
      <c r="AK109" s="174">
        <f t="shared" si="20"/>
        <v>0</v>
      </c>
      <c r="AL109" s="490">
        <f t="shared" si="21"/>
        <v>0</v>
      </c>
    </row>
    <row r="110" spans="1:38" x14ac:dyDescent="0.25">
      <c r="A110" s="60">
        <v>91</v>
      </c>
      <c r="B110" s="78" t="s">
        <v>105</v>
      </c>
      <c r="C110" s="90" t="s">
        <v>12</v>
      </c>
      <c r="D110" s="463">
        <f>'Сб День 6 Нед 1'!AM110</f>
        <v>0</v>
      </c>
      <c r="E110" s="481"/>
      <c r="F110" s="38"/>
      <c r="G110" s="18"/>
      <c r="H110" s="38"/>
      <c r="I110" s="18"/>
      <c r="J110" s="18"/>
      <c r="K110" s="18"/>
      <c r="L110" s="38">
        <f t="shared" si="11"/>
        <v>0</v>
      </c>
      <c r="M110" s="38">
        <f t="shared" si="12"/>
        <v>0</v>
      </c>
      <c r="N110" s="363">
        <f t="shared" si="13"/>
        <v>0</v>
      </c>
      <c r="O110" s="90"/>
      <c r="P110" s="38"/>
      <c r="Q110" s="18"/>
      <c r="R110" s="18"/>
      <c r="S110" s="18"/>
      <c r="T110" s="18"/>
      <c r="U110" s="18"/>
      <c r="V110" s="38">
        <f t="shared" si="14"/>
        <v>0</v>
      </c>
      <c r="W110" s="38">
        <f t="shared" si="15"/>
        <v>0</v>
      </c>
      <c r="X110" s="38"/>
      <c r="Y110" s="169">
        <f t="shared" si="16"/>
        <v>0</v>
      </c>
      <c r="Z110" s="18"/>
      <c r="AA110" s="18"/>
      <c r="AB110" s="212">
        <f t="shared" si="17"/>
        <v>0</v>
      </c>
      <c r="AC110" s="38"/>
      <c r="AD110" s="163"/>
      <c r="AE110" s="18"/>
      <c r="AF110" s="381">
        <f t="shared" si="18"/>
        <v>0</v>
      </c>
      <c r="AG110" s="207"/>
      <c r="AH110" s="18"/>
      <c r="AI110" s="18"/>
      <c r="AJ110" s="171">
        <f t="shared" si="19"/>
        <v>0</v>
      </c>
      <c r="AK110" s="174">
        <f t="shared" si="20"/>
        <v>0</v>
      </c>
      <c r="AL110" s="490">
        <f t="shared" si="21"/>
        <v>0</v>
      </c>
    </row>
    <row r="111" spans="1:38" x14ac:dyDescent="0.25">
      <c r="A111" s="60">
        <v>92</v>
      </c>
      <c r="B111" s="78" t="s">
        <v>106</v>
      </c>
      <c r="C111" s="90" t="s">
        <v>12</v>
      </c>
      <c r="D111" s="463">
        <f>'Сб День 6 Нед 1'!AM111</f>
        <v>0</v>
      </c>
      <c r="E111" s="481"/>
      <c r="F111" s="38"/>
      <c r="G111" s="18"/>
      <c r="H111" s="38"/>
      <c r="I111" s="18"/>
      <c r="J111" s="18"/>
      <c r="K111" s="18"/>
      <c r="L111" s="38">
        <f t="shared" si="11"/>
        <v>0</v>
      </c>
      <c r="M111" s="38">
        <f t="shared" si="12"/>
        <v>0</v>
      </c>
      <c r="N111" s="363">
        <f t="shared" si="13"/>
        <v>0</v>
      </c>
      <c r="O111" s="90"/>
      <c r="P111" s="38"/>
      <c r="Q111" s="18"/>
      <c r="R111" s="18"/>
      <c r="S111" s="18"/>
      <c r="T111" s="18"/>
      <c r="U111" s="18"/>
      <c r="V111" s="38">
        <f t="shared" si="14"/>
        <v>0</v>
      </c>
      <c r="W111" s="38">
        <f t="shared" si="15"/>
        <v>0</v>
      </c>
      <c r="X111" s="38"/>
      <c r="Y111" s="169">
        <f t="shared" si="16"/>
        <v>0</v>
      </c>
      <c r="Z111" s="18"/>
      <c r="AA111" s="18"/>
      <c r="AB111" s="212">
        <f t="shared" si="17"/>
        <v>0</v>
      </c>
      <c r="AC111" s="38"/>
      <c r="AD111" s="163"/>
      <c r="AE111" s="18"/>
      <c r="AF111" s="381">
        <f t="shared" si="18"/>
        <v>0</v>
      </c>
      <c r="AG111" s="207"/>
      <c r="AH111" s="18"/>
      <c r="AI111" s="18"/>
      <c r="AJ111" s="171">
        <f t="shared" si="19"/>
        <v>0</v>
      </c>
      <c r="AK111" s="174">
        <f t="shared" si="20"/>
        <v>0</v>
      </c>
      <c r="AL111" s="490">
        <f t="shared" si="21"/>
        <v>0</v>
      </c>
    </row>
    <row r="112" spans="1:38" x14ac:dyDescent="0.25">
      <c r="A112" s="60">
        <v>93</v>
      </c>
      <c r="B112" s="91" t="s">
        <v>110</v>
      </c>
      <c r="C112" s="90" t="s">
        <v>12</v>
      </c>
      <c r="D112" s="463">
        <f>'Сб День 6 Нед 1'!AM112</f>
        <v>0</v>
      </c>
      <c r="E112" s="481"/>
      <c r="F112" s="38"/>
      <c r="G112" s="18"/>
      <c r="H112" s="38"/>
      <c r="I112" s="18"/>
      <c r="J112" s="18"/>
      <c r="K112" s="18"/>
      <c r="L112" s="38">
        <f t="shared" si="11"/>
        <v>0</v>
      </c>
      <c r="M112" s="38">
        <f t="shared" si="12"/>
        <v>0</v>
      </c>
      <c r="N112" s="363">
        <f t="shared" si="13"/>
        <v>0</v>
      </c>
      <c r="O112" s="90"/>
      <c r="P112" s="38"/>
      <c r="Q112" s="18"/>
      <c r="R112" s="18"/>
      <c r="S112" s="18"/>
      <c r="T112" s="18"/>
      <c r="U112" s="18"/>
      <c r="V112" s="38">
        <f t="shared" si="14"/>
        <v>0</v>
      </c>
      <c r="W112" s="38">
        <f t="shared" si="15"/>
        <v>0</v>
      </c>
      <c r="X112" s="38"/>
      <c r="Y112" s="169">
        <f t="shared" si="16"/>
        <v>0</v>
      </c>
      <c r="Z112" s="18"/>
      <c r="AA112" s="18"/>
      <c r="AB112" s="212">
        <f t="shared" si="17"/>
        <v>0</v>
      </c>
      <c r="AC112" s="38"/>
      <c r="AD112" s="38"/>
      <c r="AE112" s="18"/>
      <c r="AF112" s="381">
        <f t="shared" si="18"/>
        <v>0</v>
      </c>
      <c r="AG112" s="207"/>
      <c r="AH112" s="18"/>
      <c r="AI112" s="18"/>
      <c r="AJ112" s="171">
        <f t="shared" si="19"/>
        <v>0</v>
      </c>
      <c r="AK112" s="174">
        <f t="shared" si="20"/>
        <v>0</v>
      </c>
      <c r="AL112" s="490">
        <f t="shared" si="21"/>
        <v>0</v>
      </c>
    </row>
    <row r="113" spans="1:38" x14ac:dyDescent="0.25">
      <c r="A113" s="60">
        <v>94</v>
      </c>
      <c r="B113" s="91" t="s">
        <v>79</v>
      </c>
      <c r="C113" s="90" t="s">
        <v>12</v>
      </c>
      <c r="D113" s="463">
        <f>'Сб День 6 Нед 1'!AM113</f>
        <v>0</v>
      </c>
      <c r="E113" s="481"/>
      <c r="F113" s="38"/>
      <c r="G113" s="18"/>
      <c r="H113" s="38"/>
      <c r="I113" s="18"/>
      <c r="J113" s="18"/>
      <c r="K113" s="18"/>
      <c r="L113" s="38">
        <f t="shared" si="11"/>
        <v>0</v>
      </c>
      <c r="M113" s="38">
        <f t="shared" si="12"/>
        <v>0</v>
      </c>
      <c r="N113" s="363">
        <f t="shared" si="13"/>
        <v>0</v>
      </c>
      <c r="O113" s="90"/>
      <c r="P113" s="38"/>
      <c r="Q113" s="18"/>
      <c r="R113" s="18"/>
      <c r="S113" s="18"/>
      <c r="T113" s="18"/>
      <c r="U113" s="18"/>
      <c r="V113" s="38">
        <f t="shared" si="14"/>
        <v>0</v>
      </c>
      <c r="W113" s="38">
        <f t="shared" si="15"/>
        <v>0</v>
      </c>
      <c r="X113" s="38"/>
      <c r="Y113" s="169">
        <f t="shared" si="16"/>
        <v>0</v>
      </c>
      <c r="Z113" s="18"/>
      <c r="AA113" s="18"/>
      <c r="AB113" s="212">
        <f t="shared" si="17"/>
        <v>0</v>
      </c>
      <c r="AC113" s="38"/>
      <c r="AD113" s="38"/>
      <c r="AE113" s="18"/>
      <c r="AF113" s="381">
        <f t="shared" si="18"/>
        <v>0</v>
      </c>
      <c r="AG113" s="207"/>
      <c r="AH113" s="18"/>
      <c r="AI113" s="18"/>
      <c r="AJ113" s="171">
        <f t="shared" si="19"/>
        <v>0</v>
      </c>
      <c r="AK113" s="174">
        <f t="shared" si="20"/>
        <v>0</v>
      </c>
      <c r="AL113" s="490">
        <f t="shared" si="21"/>
        <v>0</v>
      </c>
    </row>
    <row r="114" spans="1:38" x14ac:dyDescent="0.25">
      <c r="A114" s="60"/>
      <c r="B114" s="287" t="s">
        <v>61</v>
      </c>
      <c r="C114" s="72"/>
      <c r="D114" s="463">
        <f>'Сб День 6 Нед 1'!AM114</f>
        <v>0</v>
      </c>
      <c r="E114" s="72"/>
      <c r="F114" s="144"/>
      <c r="G114" s="144"/>
      <c r="H114" s="38"/>
      <c r="I114" s="144"/>
      <c r="J114" s="144"/>
      <c r="K114" s="144"/>
      <c r="L114" s="38">
        <f t="shared" si="11"/>
        <v>0</v>
      </c>
      <c r="M114" s="38">
        <f t="shared" si="12"/>
        <v>0</v>
      </c>
      <c r="N114" s="363">
        <f t="shared" si="13"/>
        <v>0</v>
      </c>
      <c r="O114" s="187"/>
      <c r="P114" s="144"/>
      <c r="Q114" s="144"/>
      <c r="R114" s="144"/>
      <c r="S114" s="144"/>
      <c r="T114" s="144"/>
      <c r="U114" s="144"/>
      <c r="V114" s="38">
        <f t="shared" si="14"/>
        <v>0</v>
      </c>
      <c r="W114" s="38">
        <f t="shared" si="15"/>
        <v>0</v>
      </c>
      <c r="X114" s="38"/>
      <c r="Y114" s="169">
        <f t="shared" si="16"/>
        <v>0</v>
      </c>
      <c r="Z114" s="144"/>
      <c r="AA114" s="144"/>
      <c r="AB114" s="212">
        <f t="shared" si="17"/>
        <v>0</v>
      </c>
      <c r="AC114" s="38"/>
      <c r="AD114" s="38"/>
      <c r="AE114" s="144"/>
      <c r="AF114" s="381">
        <f t="shared" si="18"/>
        <v>0</v>
      </c>
      <c r="AG114" s="203"/>
      <c r="AH114" s="163"/>
      <c r="AI114" s="144"/>
      <c r="AJ114" s="171">
        <f t="shared" si="19"/>
        <v>0</v>
      </c>
      <c r="AK114" s="174">
        <f t="shared" si="20"/>
        <v>0</v>
      </c>
      <c r="AL114" s="490">
        <f t="shared" si="21"/>
        <v>0</v>
      </c>
    </row>
    <row r="115" spans="1:38" x14ac:dyDescent="0.25">
      <c r="A115" s="60">
        <v>95</v>
      </c>
      <c r="B115" s="78" t="s">
        <v>1</v>
      </c>
      <c r="C115" s="79" t="s">
        <v>12</v>
      </c>
      <c r="D115" s="463">
        <f>'Сб День 6 Нед 1'!AM115</f>
        <v>0</v>
      </c>
      <c r="E115" s="81"/>
      <c r="F115" s="144"/>
      <c r="G115" s="144"/>
      <c r="H115" s="38"/>
      <c r="I115" s="144"/>
      <c r="J115" s="144"/>
      <c r="K115" s="144"/>
      <c r="L115" s="38">
        <f t="shared" si="11"/>
        <v>0</v>
      </c>
      <c r="M115" s="38">
        <f t="shared" si="12"/>
        <v>0</v>
      </c>
      <c r="N115" s="363">
        <f t="shared" si="13"/>
        <v>0</v>
      </c>
      <c r="O115" s="190"/>
      <c r="P115" s="144"/>
      <c r="Q115" s="144"/>
      <c r="R115" s="144"/>
      <c r="S115" s="144"/>
      <c r="T115" s="144"/>
      <c r="U115" s="144"/>
      <c r="V115" s="38">
        <f t="shared" si="14"/>
        <v>0</v>
      </c>
      <c r="W115" s="38">
        <f t="shared" si="15"/>
        <v>0</v>
      </c>
      <c r="X115" s="38"/>
      <c r="Y115" s="169">
        <f t="shared" si="16"/>
        <v>0</v>
      </c>
      <c r="Z115" s="144"/>
      <c r="AA115" s="144"/>
      <c r="AB115" s="212">
        <f t="shared" si="17"/>
        <v>0</v>
      </c>
      <c r="AC115" s="38"/>
      <c r="AD115" s="38"/>
      <c r="AE115" s="144"/>
      <c r="AF115" s="381">
        <f t="shared" si="18"/>
        <v>0</v>
      </c>
      <c r="AG115" s="203"/>
      <c r="AH115" s="163"/>
      <c r="AI115" s="144"/>
      <c r="AJ115" s="171">
        <f t="shared" si="19"/>
        <v>0</v>
      </c>
      <c r="AK115" s="174">
        <f t="shared" si="20"/>
        <v>0</v>
      </c>
      <c r="AL115" s="490">
        <f t="shared" si="21"/>
        <v>0</v>
      </c>
    </row>
    <row r="116" spans="1:38" x14ac:dyDescent="0.25">
      <c r="A116" s="60">
        <v>96</v>
      </c>
      <c r="B116" s="80" t="s">
        <v>62</v>
      </c>
      <c r="C116" s="81" t="s">
        <v>12</v>
      </c>
      <c r="D116" s="463">
        <f>'Сб День 6 Нед 1'!AM116</f>
        <v>0</v>
      </c>
      <c r="E116" s="81"/>
      <c r="F116" s="144"/>
      <c r="G116" s="144"/>
      <c r="H116" s="38"/>
      <c r="I116" s="144"/>
      <c r="J116" s="144"/>
      <c r="K116" s="144"/>
      <c r="L116" s="38">
        <f t="shared" si="11"/>
        <v>0</v>
      </c>
      <c r="M116" s="38">
        <f t="shared" si="12"/>
        <v>0</v>
      </c>
      <c r="N116" s="363">
        <f t="shared" si="13"/>
        <v>0</v>
      </c>
      <c r="O116" s="183"/>
      <c r="P116" s="144"/>
      <c r="Q116" s="144"/>
      <c r="R116" s="144"/>
      <c r="S116" s="144"/>
      <c r="T116" s="144"/>
      <c r="U116" s="144"/>
      <c r="V116" s="38">
        <f t="shared" si="14"/>
        <v>0</v>
      </c>
      <c r="W116" s="38">
        <f t="shared" si="15"/>
        <v>0</v>
      </c>
      <c r="X116" s="38"/>
      <c r="Y116" s="169">
        <f t="shared" si="16"/>
        <v>0</v>
      </c>
      <c r="Z116" s="144"/>
      <c r="AA116" s="144"/>
      <c r="AB116" s="212">
        <f t="shared" si="17"/>
        <v>0</v>
      </c>
      <c r="AC116" s="38"/>
      <c r="AD116" s="38"/>
      <c r="AE116" s="144"/>
      <c r="AF116" s="381">
        <f t="shared" si="18"/>
        <v>0</v>
      </c>
      <c r="AG116" s="203"/>
      <c r="AH116" s="163"/>
      <c r="AI116" s="144"/>
      <c r="AJ116" s="171">
        <f t="shared" si="19"/>
        <v>0</v>
      </c>
      <c r="AK116" s="174">
        <f t="shared" si="20"/>
        <v>0</v>
      </c>
      <c r="AL116" s="490">
        <f t="shared" si="21"/>
        <v>0</v>
      </c>
    </row>
    <row r="117" spans="1:38" x14ac:dyDescent="0.25">
      <c r="A117" s="60">
        <v>97</v>
      </c>
      <c r="B117" s="80" t="s">
        <v>90</v>
      </c>
      <c r="C117" s="81" t="s">
        <v>12</v>
      </c>
      <c r="D117" s="463">
        <f>'Сб День 6 Нед 1'!AM117</f>
        <v>0</v>
      </c>
      <c r="E117" s="81"/>
      <c r="F117" s="144"/>
      <c r="G117" s="144"/>
      <c r="H117" s="38"/>
      <c r="I117" s="144"/>
      <c r="J117" s="144"/>
      <c r="K117" s="144"/>
      <c r="L117" s="38">
        <f t="shared" si="11"/>
        <v>0</v>
      </c>
      <c r="M117" s="38">
        <f t="shared" si="12"/>
        <v>0</v>
      </c>
      <c r="N117" s="363">
        <f t="shared" si="13"/>
        <v>0</v>
      </c>
      <c r="O117" s="183"/>
      <c r="P117" s="144"/>
      <c r="Q117" s="144"/>
      <c r="R117" s="144"/>
      <c r="S117" s="144"/>
      <c r="T117" s="144"/>
      <c r="U117" s="144"/>
      <c r="V117" s="38">
        <f t="shared" si="14"/>
        <v>0</v>
      </c>
      <c r="W117" s="38">
        <f t="shared" si="15"/>
        <v>0</v>
      </c>
      <c r="X117" s="38"/>
      <c r="Y117" s="169">
        <f t="shared" si="16"/>
        <v>0</v>
      </c>
      <c r="Z117" s="144"/>
      <c r="AA117" s="144"/>
      <c r="AB117" s="212">
        <f t="shared" si="17"/>
        <v>0</v>
      </c>
      <c r="AC117" s="38"/>
      <c r="AD117" s="38"/>
      <c r="AE117" s="144"/>
      <c r="AF117" s="381">
        <f t="shared" si="18"/>
        <v>0</v>
      </c>
      <c r="AG117" s="203"/>
      <c r="AH117" s="163"/>
      <c r="AI117" s="144"/>
      <c r="AJ117" s="171">
        <f t="shared" si="19"/>
        <v>0</v>
      </c>
      <c r="AK117" s="174">
        <f t="shared" si="20"/>
        <v>0</v>
      </c>
      <c r="AL117" s="490">
        <f t="shared" si="21"/>
        <v>0</v>
      </c>
    </row>
    <row r="118" spans="1:38" x14ac:dyDescent="0.25">
      <c r="A118" s="60">
        <v>98</v>
      </c>
      <c r="B118" s="80" t="s">
        <v>63</v>
      </c>
      <c r="C118" s="81" t="s">
        <v>12</v>
      </c>
      <c r="D118" s="463">
        <f>'Сб День 6 Нед 1'!AM118</f>
        <v>0</v>
      </c>
      <c r="E118" s="81"/>
      <c r="F118" s="144"/>
      <c r="G118" s="144"/>
      <c r="H118" s="38"/>
      <c r="I118" s="144"/>
      <c r="J118" s="144"/>
      <c r="K118" s="144"/>
      <c r="L118" s="38">
        <f t="shared" si="11"/>
        <v>0</v>
      </c>
      <c r="M118" s="38">
        <f t="shared" si="12"/>
        <v>0</v>
      </c>
      <c r="N118" s="363">
        <f t="shared" si="13"/>
        <v>0</v>
      </c>
      <c r="O118" s="183"/>
      <c r="P118" s="144"/>
      <c r="Q118" s="144"/>
      <c r="R118" s="144"/>
      <c r="S118" s="144"/>
      <c r="T118" s="144"/>
      <c r="U118" s="144"/>
      <c r="V118" s="38">
        <f t="shared" si="14"/>
        <v>0</v>
      </c>
      <c r="W118" s="38">
        <f t="shared" si="15"/>
        <v>0</v>
      </c>
      <c r="X118" s="38"/>
      <c r="Y118" s="169">
        <f t="shared" si="16"/>
        <v>0</v>
      </c>
      <c r="Z118" s="144"/>
      <c r="AA118" s="144"/>
      <c r="AB118" s="212">
        <f t="shared" si="17"/>
        <v>0</v>
      </c>
      <c r="AC118" s="38"/>
      <c r="AD118" s="38"/>
      <c r="AE118" s="144"/>
      <c r="AF118" s="381">
        <f t="shared" si="18"/>
        <v>0</v>
      </c>
      <c r="AG118" s="203"/>
      <c r="AH118" s="163"/>
      <c r="AI118" s="144"/>
      <c r="AJ118" s="171">
        <f t="shared" si="19"/>
        <v>0</v>
      </c>
      <c r="AK118" s="174">
        <f t="shared" si="20"/>
        <v>0</v>
      </c>
      <c r="AL118" s="490">
        <f t="shared" si="21"/>
        <v>0</v>
      </c>
    </row>
    <row r="119" spans="1:38" x14ac:dyDescent="0.25">
      <c r="A119" s="60">
        <v>99</v>
      </c>
      <c r="B119" s="78" t="s">
        <v>64</v>
      </c>
      <c r="C119" s="79" t="s">
        <v>12</v>
      </c>
      <c r="D119" s="463">
        <f>'Сб День 6 Нед 1'!AM119</f>
        <v>0</v>
      </c>
      <c r="E119" s="81"/>
      <c r="F119" s="144"/>
      <c r="G119" s="144"/>
      <c r="H119" s="38"/>
      <c r="I119" s="144"/>
      <c r="J119" s="144"/>
      <c r="K119" s="144"/>
      <c r="L119" s="38">
        <f t="shared" si="11"/>
        <v>0</v>
      </c>
      <c r="M119" s="38">
        <f t="shared" si="12"/>
        <v>0</v>
      </c>
      <c r="N119" s="363">
        <f t="shared" si="13"/>
        <v>0</v>
      </c>
      <c r="O119" s="183"/>
      <c r="P119" s="144"/>
      <c r="Q119" s="144"/>
      <c r="R119" s="144"/>
      <c r="S119" s="144"/>
      <c r="T119" s="144"/>
      <c r="U119" s="144"/>
      <c r="V119" s="38">
        <f t="shared" si="14"/>
        <v>0</v>
      </c>
      <c r="W119" s="38">
        <f t="shared" si="15"/>
        <v>0</v>
      </c>
      <c r="X119" s="38"/>
      <c r="Y119" s="169">
        <f t="shared" si="16"/>
        <v>0</v>
      </c>
      <c r="Z119" s="144"/>
      <c r="AA119" s="144"/>
      <c r="AB119" s="212">
        <f t="shared" si="17"/>
        <v>0</v>
      </c>
      <c r="AC119" s="38"/>
      <c r="AD119" s="38"/>
      <c r="AE119" s="144"/>
      <c r="AF119" s="381">
        <f t="shared" si="18"/>
        <v>0</v>
      </c>
      <c r="AG119" s="203"/>
      <c r="AH119" s="163">
        <v>5.5999999999999999E-3</v>
      </c>
      <c r="AI119" s="144"/>
      <c r="AJ119" s="171">
        <f t="shared" si="19"/>
        <v>0</v>
      </c>
      <c r="AK119" s="174">
        <f t="shared" si="20"/>
        <v>0</v>
      </c>
      <c r="AL119" s="490">
        <f t="shared" si="21"/>
        <v>0</v>
      </c>
    </row>
    <row r="120" spans="1:38" x14ac:dyDescent="0.25">
      <c r="A120" s="60">
        <v>100</v>
      </c>
      <c r="B120" s="78" t="s">
        <v>65</v>
      </c>
      <c r="C120" s="79" t="s">
        <v>12</v>
      </c>
      <c r="D120" s="463">
        <f>'Сб День 6 Нед 1'!AM120</f>
        <v>0</v>
      </c>
      <c r="E120" s="81"/>
      <c r="F120" s="144"/>
      <c r="G120" s="144"/>
      <c r="H120" s="38"/>
      <c r="I120" s="144"/>
      <c r="J120" s="144"/>
      <c r="K120" s="144"/>
      <c r="L120" s="38">
        <f t="shared" si="11"/>
        <v>0</v>
      </c>
      <c r="M120" s="38">
        <f t="shared" si="12"/>
        <v>0</v>
      </c>
      <c r="N120" s="363">
        <f t="shared" si="13"/>
        <v>0</v>
      </c>
      <c r="O120" s="348"/>
      <c r="P120" s="144"/>
      <c r="Q120" s="144"/>
      <c r="R120" s="144"/>
      <c r="S120" s="144"/>
      <c r="T120" s="144"/>
      <c r="U120" s="144"/>
      <c r="V120" s="38">
        <f t="shared" si="14"/>
        <v>0</v>
      </c>
      <c r="W120" s="38">
        <f t="shared" si="15"/>
        <v>0</v>
      </c>
      <c r="X120" s="38"/>
      <c r="Y120" s="169">
        <f t="shared" si="16"/>
        <v>0</v>
      </c>
      <c r="Z120" s="144"/>
      <c r="AA120" s="228">
        <v>1.14E-2</v>
      </c>
      <c r="AB120" s="212">
        <f t="shared" si="17"/>
        <v>0</v>
      </c>
      <c r="AC120" s="38"/>
      <c r="AD120" s="38"/>
      <c r="AE120" s="144"/>
      <c r="AF120" s="381">
        <f t="shared" si="18"/>
        <v>0</v>
      </c>
      <c r="AG120" s="203"/>
      <c r="AH120" s="163"/>
      <c r="AI120" s="144"/>
      <c r="AJ120" s="171">
        <f t="shared" si="19"/>
        <v>0</v>
      </c>
      <c r="AK120" s="174">
        <f t="shared" si="20"/>
        <v>0</v>
      </c>
      <c r="AL120" s="490">
        <f t="shared" si="21"/>
        <v>0</v>
      </c>
    </row>
    <row r="121" spans="1:38" x14ac:dyDescent="0.25">
      <c r="A121" s="60"/>
      <c r="B121" s="287" t="s">
        <v>122</v>
      </c>
      <c r="C121" s="72"/>
      <c r="D121" s="463">
        <f>'Сб День 6 Нед 1'!AM121</f>
        <v>0</v>
      </c>
      <c r="E121" s="72"/>
      <c r="F121" s="144"/>
      <c r="G121" s="144"/>
      <c r="H121" s="38"/>
      <c r="I121" s="144"/>
      <c r="J121" s="144"/>
      <c r="K121" s="144"/>
      <c r="L121" s="38">
        <f t="shared" si="11"/>
        <v>0</v>
      </c>
      <c r="M121" s="38">
        <f t="shared" si="12"/>
        <v>0</v>
      </c>
      <c r="N121" s="363">
        <f t="shared" si="13"/>
        <v>0</v>
      </c>
      <c r="O121" s="187"/>
      <c r="P121" s="144"/>
      <c r="Q121" s="144"/>
      <c r="R121" s="144"/>
      <c r="S121" s="144"/>
      <c r="T121" s="144"/>
      <c r="U121" s="144"/>
      <c r="V121" s="38">
        <f t="shared" si="14"/>
        <v>0</v>
      </c>
      <c r="W121" s="38">
        <f t="shared" si="15"/>
        <v>0</v>
      </c>
      <c r="X121" s="38"/>
      <c r="Y121" s="169">
        <f t="shared" si="16"/>
        <v>0</v>
      </c>
      <c r="Z121" s="144"/>
      <c r="AA121" s="144"/>
      <c r="AB121" s="212">
        <f t="shared" si="17"/>
        <v>0</v>
      </c>
      <c r="AC121" s="38"/>
      <c r="AD121" s="38"/>
      <c r="AE121" s="144"/>
      <c r="AF121" s="381">
        <f t="shared" si="18"/>
        <v>0</v>
      </c>
      <c r="AG121" s="203"/>
      <c r="AH121" s="163"/>
      <c r="AI121" s="144"/>
      <c r="AJ121" s="171">
        <f t="shared" si="19"/>
        <v>0</v>
      </c>
      <c r="AK121" s="174">
        <f t="shared" si="20"/>
        <v>0</v>
      </c>
      <c r="AL121" s="490">
        <f t="shared" si="21"/>
        <v>0</v>
      </c>
    </row>
    <row r="122" spans="1:38" x14ac:dyDescent="0.25">
      <c r="A122" s="60">
        <v>101</v>
      </c>
      <c r="B122" s="78" t="s">
        <v>72</v>
      </c>
      <c r="C122" s="90" t="s">
        <v>12</v>
      </c>
      <c r="D122" s="463">
        <f>'Сб День 6 Нед 1'!AM122</f>
        <v>0</v>
      </c>
      <c r="E122" s="481"/>
      <c r="F122" s="144"/>
      <c r="G122" s="144"/>
      <c r="H122" s="38"/>
      <c r="I122" s="144"/>
      <c r="J122" s="144"/>
      <c r="K122" s="144"/>
      <c r="L122" s="38">
        <f t="shared" si="11"/>
        <v>0</v>
      </c>
      <c r="M122" s="38">
        <f t="shared" si="12"/>
        <v>0</v>
      </c>
      <c r="N122" s="363">
        <f t="shared" si="13"/>
        <v>0</v>
      </c>
      <c r="O122" s="189"/>
      <c r="P122" s="144"/>
      <c r="Q122" s="144"/>
      <c r="R122" s="144"/>
      <c r="S122" s="144"/>
      <c r="T122" s="144"/>
      <c r="U122" s="144"/>
      <c r="V122" s="38">
        <f t="shared" si="14"/>
        <v>0</v>
      </c>
      <c r="W122" s="38">
        <f t="shared" si="15"/>
        <v>0</v>
      </c>
      <c r="X122" s="38"/>
      <c r="Y122" s="169">
        <f t="shared" si="16"/>
        <v>0</v>
      </c>
      <c r="Z122" s="144"/>
      <c r="AA122" s="144"/>
      <c r="AB122" s="212">
        <f t="shared" si="17"/>
        <v>0</v>
      </c>
      <c r="AC122" s="38"/>
      <c r="AD122" s="38"/>
      <c r="AE122" s="144"/>
      <c r="AF122" s="381">
        <f t="shared" si="18"/>
        <v>0</v>
      </c>
      <c r="AG122" s="203"/>
      <c r="AH122" s="163"/>
      <c r="AI122" s="144"/>
      <c r="AJ122" s="171">
        <f t="shared" si="19"/>
        <v>0</v>
      </c>
      <c r="AK122" s="174">
        <f t="shared" si="20"/>
        <v>0</v>
      </c>
      <c r="AL122" s="490">
        <f t="shared" si="21"/>
        <v>0</v>
      </c>
    </row>
    <row r="123" spans="1:38" x14ac:dyDescent="0.25">
      <c r="A123" s="60">
        <v>102</v>
      </c>
      <c r="B123" s="78" t="s">
        <v>73</v>
      </c>
      <c r="C123" s="90" t="s">
        <v>12</v>
      </c>
      <c r="D123" s="463">
        <f>'Сб День 6 Нед 1'!AM123</f>
        <v>0</v>
      </c>
      <c r="E123" s="481"/>
      <c r="F123" s="144"/>
      <c r="G123" s="144"/>
      <c r="H123" s="38"/>
      <c r="I123" s="144"/>
      <c r="J123" s="144"/>
      <c r="K123" s="144"/>
      <c r="L123" s="38">
        <f t="shared" si="11"/>
        <v>0</v>
      </c>
      <c r="M123" s="38">
        <f t="shared" si="12"/>
        <v>0</v>
      </c>
      <c r="N123" s="363">
        <f t="shared" si="13"/>
        <v>0</v>
      </c>
      <c r="O123" s="189"/>
      <c r="P123" s="144"/>
      <c r="Q123" s="144"/>
      <c r="R123" s="144"/>
      <c r="S123" s="144"/>
      <c r="T123" s="144"/>
      <c r="U123" s="144"/>
      <c r="V123" s="38">
        <f t="shared" si="14"/>
        <v>0</v>
      </c>
      <c r="W123" s="38">
        <f t="shared" si="15"/>
        <v>0</v>
      </c>
      <c r="X123" s="38"/>
      <c r="Y123" s="169">
        <f t="shared" si="16"/>
        <v>0</v>
      </c>
      <c r="Z123" s="144"/>
      <c r="AA123" s="144"/>
      <c r="AB123" s="212">
        <f t="shared" si="17"/>
        <v>0</v>
      </c>
      <c r="AC123" s="38"/>
      <c r="AD123" s="38"/>
      <c r="AE123" s="144"/>
      <c r="AF123" s="381">
        <f t="shared" si="18"/>
        <v>0</v>
      </c>
      <c r="AG123" s="231">
        <v>6.6500000000000004E-2</v>
      </c>
      <c r="AH123" s="163"/>
      <c r="AI123" s="144"/>
      <c r="AJ123" s="171">
        <f t="shared" si="19"/>
        <v>0</v>
      </c>
      <c r="AK123" s="174">
        <f t="shared" si="20"/>
        <v>0</v>
      </c>
      <c r="AL123" s="490">
        <f t="shared" si="21"/>
        <v>0</v>
      </c>
    </row>
    <row r="124" spans="1:38" x14ac:dyDescent="0.25">
      <c r="A124" s="60">
        <v>103</v>
      </c>
      <c r="B124" s="78" t="s">
        <v>74</v>
      </c>
      <c r="C124" s="90" t="s">
        <v>12</v>
      </c>
      <c r="D124" s="463">
        <f>'Сб День 6 Нед 1'!AM124</f>
        <v>0</v>
      </c>
      <c r="E124" s="481"/>
      <c r="F124" s="144"/>
      <c r="G124" s="144"/>
      <c r="H124" s="434"/>
      <c r="I124" s="144"/>
      <c r="J124" s="144"/>
      <c r="K124" s="144"/>
      <c r="L124" s="38">
        <f t="shared" si="11"/>
        <v>0</v>
      </c>
      <c r="M124" s="38">
        <f t="shared" si="12"/>
        <v>0</v>
      </c>
      <c r="N124" s="363">
        <f t="shared" si="13"/>
        <v>0</v>
      </c>
      <c r="O124" s="189"/>
      <c r="P124" s="144"/>
      <c r="Q124" s="144"/>
      <c r="R124" s="144"/>
      <c r="S124" s="144"/>
      <c r="T124" s="144"/>
      <c r="U124" s="144"/>
      <c r="V124" s="38">
        <f t="shared" si="14"/>
        <v>0</v>
      </c>
      <c r="W124" s="38">
        <f t="shared" si="15"/>
        <v>0</v>
      </c>
      <c r="X124" s="38"/>
      <c r="Y124" s="169">
        <f t="shared" si="16"/>
        <v>0</v>
      </c>
      <c r="Z124" s="144"/>
      <c r="AA124" s="144"/>
      <c r="AB124" s="212">
        <f t="shared" si="17"/>
        <v>0</v>
      </c>
      <c r="AC124" s="38"/>
      <c r="AD124" s="38"/>
      <c r="AE124" s="144"/>
      <c r="AF124" s="381">
        <f t="shared" si="18"/>
        <v>0</v>
      </c>
      <c r="AG124" s="231">
        <v>1.3899999999999999E-2</v>
      </c>
      <c r="AH124" s="163"/>
      <c r="AI124" s="144"/>
      <c r="AJ124" s="171">
        <f t="shared" si="19"/>
        <v>0</v>
      </c>
      <c r="AK124" s="174">
        <f t="shared" si="20"/>
        <v>0</v>
      </c>
      <c r="AL124" s="490">
        <f t="shared" si="21"/>
        <v>0</v>
      </c>
    </row>
    <row r="125" spans="1:38" x14ac:dyDescent="0.25">
      <c r="A125" s="60">
        <v>104</v>
      </c>
      <c r="B125" s="78" t="s">
        <v>75</v>
      </c>
      <c r="C125" s="90" t="s">
        <v>12</v>
      </c>
      <c r="D125" s="463">
        <f>'Сб День 6 Нед 1'!AM125</f>
        <v>0</v>
      </c>
      <c r="E125" s="481"/>
      <c r="F125" s="144"/>
      <c r="G125" s="144"/>
      <c r="H125" s="38"/>
      <c r="I125" s="144"/>
      <c r="J125" s="144"/>
      <c r="K125" s="144"/>
      <c r="L125" s="38">
        <f t="shared" si="11"/>
        <v>0</v>
      </c>
      <c r="M125" s="38">
        <f t="shared" si="12"/>
        <v>0</v>
      </c>
      <c r="N125" s="363">
        <f t="shared" si="13"/>
        <v>0</v>
      </c>
      <c r="O125" s="189"/>
      <c r="P125" s="144"/>
      <c r="Q125" s="144"/>
      <c r="R125" s="144"/>
      <c r="S125" s="144"/>
      <c r="T125" s="144"/>
      <c r="U125" s="144"/>
      <c r="V125" s="38">
        <f t="shared" si="14"/>
        <v>0</v>
      </c>
      <c r="W125" s="38">
        <f t="shared" si="15"/>
        <v>0</v>
      </c>
      <c r="X125" s="38"/>
      <c r="Y125" s="169">
        <f t="shared" si="16"/>
        <v>0</v>
      </c>
      <c r="Z125" s="144"/>
      <c r="AA125" s="144"/>
      <c r="AB125" s="212">
        <f t="shared" si="17"/>
        <v>0</v>
      </c>
      <c r="AC125" s="38"/>
      <c r="AD125" s="38"/>
      <c r="AE125" s="144"/>
      <c r="AF125" s="381">
        <f t="shared" si="18"/>
        <v>0</v>
      </c>
      <c r="AG125" s="231">
        <v>1.2500000000000001E-2</v>
      </c>
      <c r="AH125" s="163"/>
      <c r="AI125" s="144"/>
      <c r="AJ125" s="171">
        <f t="shared" si="19"/>
        <v>0</v>
      </c>
      <c r="AK125" s="174">
        <f t="shared" si="20"/>
        <v>0</v>
      </c>
      <c r="AL125" s="490">
        <f t="shared" si="21"/>
        <v>0</v>
      </c>
    </row>
    <row r="126" spans="1:38" x14ac:dyDescent="0.25">
      <c r="A126" s="60">
        <v>105</v>
      </c>
      <c r="B126" s="78" t="s">
        <v>77</v>
      </c>
      <c r="C126" s="90" t="s">
        <v>12</v>
      </c>
      <c r="D126" s="463">
        <f>'Сб День 6 Нед 1'!AM126</f>
        <v>0</v>
      </c>
      <c r="E126" s="481"/>
      <c r="F126" s="144"/>
      <c r="G126" s="18"/>
      <c r="H126" s="38"/>
      <c r="I126" s="18"/>
      <c r="J126" s="18"/>
      <c r="K126" s="18"/>
      <c r="L126" s="38">
        <f t="shared" si="11"/>
        <v>0</v>
      </c>
      <c r="M126" s="38">
        <f t="shared" si="12"/>
        <v>0</v>
      </c>
      <c r="N126" s="363">
        <f t="shared" si="13"/>
        <v>0</v>
      </c>
      <c r="O126" s="90"/>
      <c r="P126" s="144"/>
      <c r="Q126" s="18"/>
      <c r="R126" s="18"/>
      <c r="S126" s="18"/>
      <c r="T126" s="18"/>
      <c r="U126" s="18"/>
      <c r="V126" s="38">
        <f t="shared" si="14"/>
        <v>0</v>
      </c>
      <c r="W126" s="38">
        <f t="shared" si="15"/>
        <v>0</v>
      </c>
      <c r="X126" s="38"/>
      <c r="Y126" s="169">
        <f t="shared" si="16"/>
        <v>0</v>
      </c>
      <c r="Z126" s="144"/>
      <c r="AA126" s="18"/>
      <c r="AB126" s="212">
        <f t="shared" si="17"/>
        <v>0</v>
      </c>
      <c r="AC126" s="38"/>
      <c r="AD126" s="38"/>
      <c r="AE126" s="144"/>
      <c r="AF126" s="381">
        <f t="shared" si="18"/>
        <v>0</v>
      </c>
      <c r="AG126" s="203"/>
      <c r="AH126" s="144"/>
      <c r="AI126" s="144"/>
      <c r="AJ126" s="171">
        <f t="shared" si="19"/>
        <v>0</v>
      </c>
      <c r="AK126" s="174">
        <f t="shared" si="20"/>
        <v>0</v>
      </c>
      <c r="AL126" s="490">
        <f t="shared" si="21"/>
        <v>0</v>
      </c>
    </row>
    <row r="127" spans="1:38" x14ac:dyDescent="0.25">
      <c r="A127" s="60">
        <v>106</v>
      </c>
      <c r="B127" s="78" t="s">
        <v>76</v>
      </c>
      <c r="C127" s="90" t="s">
        <v>12</v>
      </c>
      <c r="D127" s="463">
        <f>'Сб День 6 Нед 1'!AM127</f>
        <v>0</v>
      </c>
      <c r="E127" s="481"/>
      <c r="F127" s="144"/>
      <c r="G127" s="18"/>
      <c r="H127" s="38"/>
      <c r="I127" s="18"/>
      <c r="J127" s="18"/>
      <c r="K127" s="18"/>
      <c r="L127" s="38">
        <f t="shared" si="11"/>
        <v>0</v>
      </c>
      <c r="M127" s="38">
        <f t="shared" si="12"/>
        <v>0</v>
      </c>
      <c r="N127" s="363">
        <f t="shared" si="13"/>
        <v>0</v>
      </c>
      <c r="O127" s="144"/>
      <c r="P127" s="144"/>
      <c r="Q127" s="18"/>
      <c r="R127" s="18"/>
      <c r="S127" s="18"/>
      <c r="T127" s="18"/>
      <c r="U127" s="18"/>
      <c r="V127" s="38">
        <f t="shared" si="14"/>
        <v>0</v>
      </c>
      <c r="W127" s="38">
        <f t="shared" si="15"/>
        <v>0</v>
      </c>
      <c r="X127" s="38"/>
      <c r="Y127" s="169">
        <f t="shared" si="16"/>
        <v>0</v>
      </c>
      <c r="Z127" s="144"/>
      <c r="AA127" s="18"/>
      <c r="AB127" s="212">
        <f t="shared" si="17"/>
        <v>0</v>
      </c>
      <c r="AC127" s="38"/>
      <c r="AD127" s="38"/>
      <c r="AE127" s="144"/>
      <c r="AF127" s="381">
        <f t="shared" si="18"/>
        <v>0</v>
      </c>
      <c r="AG127" s="203"/>
      <c r="AH127" s="163"/>
      <c r="AI127" s="144"/>
      <c r="AJ127" s="171">
        <f t="shared" si="19"/>
        <v>0</v>
      </c>
      <c r="AK127" s="174">
        <f t="shared" si="20"/>
        <v>0</v>
      </c>
      <c r="AL127" s="490">
        <f t="shared" si="21"/>
        <v>0</v>
      </c>
    </row>
    <row r="128" spans="1:38" x14ac:dyDescent="0.25">
      <c r="A128" s="60">
        <v>107</v>
      </c>
      <c r="B128" s="91" t="s">
        <v>78</v>
      </c>
      <c r="C128" s="90" t="s">
        <v>12</v>
      </c>
      <c r="D128" s="463">
        <f>'Сб День 6 Нед 1'!AM128</f>
        <v>0</v>
      </c>
      <c r="E128" s="481"/>
      <c r="F128" s="144"/>
      <c r="G128" s="18"/>
      <c r="H128" s="38"/>
      <c r="I128" s="18"/>
      <c r="J128" s="18"/>
      <c r="K128" s="18"/>
      <c r="L128" s="38">
        <f t="shared" si="11"/>
        <v>0</v>
      </c>
      <c r="M128" s="38">
        <f t="shared" si="12"/>
        <v>0</v>
      </c>
      <c r="N128" s="363">
        <f t="shared" si="13"/>
        <v>0</v>
      </c>
      <c r="O128" s="90"/>
      <c r="P128" s="144"/>
      <c r="Q128" s="18"/>
      <c r="R128" s="18"/>
      <c r="S128" s="18"/>
      <c r="T128" s="18"/>
      <c r="U128" s="18"/>
      <c r="V128" s="38">
        <f t="shared" si="14"/>
        <v>0</v>
      </c>
      <c r="W128" s="38">
        <f t="shared" si="15"/>
        <v>0</v>
      </c>
      <c r="X128" s="38"/>
      <c r="Y128" s="169">
        <f t="shared" si="16"/>
        <v>0</v>
      </c>
      <c r="Z128" s="144"/>
      <c r="AA128" s="18"/>
      <c r="AB128" s="212">
        <f t="shared" si="17"/>
        <v>0</v>
      </c>
      <c r="AC128" s="38"/>
      <c r="AD128" s="38"/>
      <c r="AE128" s="144"/>
      <c r="AF128" s="381">
        <f t="shared" si="18"/>
        <v>0</v>
      </c>
      <c r="AG128" s="203"/>
      <c r="AH128" s="144"/>
      <c r="AI128" s="144"/>
      <c r="AJ128" s="171">
        <f t="shared" si="19"/>
        <v>0</v>
      </c>
      <c r="AK128" s="174">
        <f t="shared" si="20"/>
        <v>0</v>
      </c>
      <c r="AL128" s="490">
        <f t="shared" si="21"/>
        <v>0</v>
      </c>
    </row>
    <row r="129" spans="1:38" x14ac:dyDescent="0.25">
      <c r="A129" s="60">
        <v>108</v>
      </c>
      <c r="B129" s="91" t="s">
        <v>107</v>
      </c>
      <c r="C129" s="90" t="s">
        <v>12</v>
      </c>
      <c r="D129" s="463">
        <f>'Сб День 6 Нед 1'!AM129</f>
        <v>0</v>
      </c>
      <c r="E129" s="481"/>
      <c r="F129" s="144"/>
      <c r="G129" s="18"/>
      <c r="H129" s="38"/>
      <c r="I129" s="18"/>
      <c r="J129" s="18"/>
      <c r="K129" s="18"/>
      <c r="L129" s="38">
        <f t="shared" si="11"/>
        <v>0</v>
      </c>
      <c r="M129" s="38">
        <f t="shared" si="12"/>
        <v>0</v>
      </c>
      <c r="N129" s="363">
        <f t="shared" si="13"/>
        <v>0</v>
      </c>
      <c r="O129" s="90"/>
      <c r="P129" s="144"/>
      <c r="Q129" s="18"/>
      <c r="R129" s="18"/>
      <c r="S129" s="18"/>
      <c r="T129" s="18"/>
      <c r="U129" s="18"/>
      <c r="V129" s="38">
        <f t="shared" si="14"/>
        <v>0</v>
      </c>
      <c r="W129" s="38">
        <f t="shared" si="15"/>
        <v>0</v>
      </c>
      <c r="X129" s="38"/>
      <c r="Y129" s="169">
        <f t="shared" si="16"/>
        <v>0</v>
      </c>
      <c r="Z129" s="144"/>
      <c r="AA129" s="18"/>
      <c r="AB129" s="212">
        <f t="shared" si="17"/>
        <v>0</v>
      </c>
      <c r="AC129" s="38"/>
      <c r="AD129" s="38"/>
      <c r="AE129" s="144"/>
      <c r="AF129" s="381">
        <f t="shared" si="18"/>
        <v>0</v>
      </c>
      <c r="AG129" s="203"/>
      <c r="AH129" s="144"/>
      <c r="AI129" s="144"/>
      <c r="AJ129" s="171">
        <f t="shared" si="19"/>
        <v>0</v>
      </c>
      <c r="AK129" s="174">
        <f t="shared" si="20"/>
        <v>0</v>
      </c>
      <c r="AL129" s="490">
        <f t="shared" si="21"/>
        <v>0</v>
      </c>
    </row>
    <row r="130" spans="1:38" x14ac:dyDescent="0.25">
      <c r="A130" s="60">
        <v>109</v>
      </c>
      <c r="B130" s="91" t="s">
        <v>209</v>
      </c>
      <c r="C130" s="90" t="s">
        <v>12</v>
      </c>
      <c r="D130" s="463">
        <f>'Сб День 6 Нед 1'!AM130</f>
        <v>0</v>
      </c>
      <c r="E130" s="481"/>
      <c r="F130" s="144"/>
      <c r="G130" s="18"/>
      <c r="H130" s="38"/>
      <c r="I130" s="18"/>
      <c r="J130" s="18"/>
      <c r="K130" s="18"/>
      <c r="L130" s="38">
        <f t="shared" si="11"/>
        <v>0</v>
      </c>
      <c r="M130" s="38">
        <f t="shared" si="12"/>
        <v>0</v>
      </c>
      <c r="N130" s="363">
        <f t="shared" si="13"/>
        <v>0</v>
      </c>
      <c r="O130" s="90"/>
      <c r="P130" s="144"/>
      <c r="Q130" s="18"/>
      <c r="R130" s="18"/>
      <c r="S130" s="18"/>
      <c r="T130" s="18"/>
      <c r="U130" s="18"/>
      <c r="V130" s="38">
        <f t="shared" si="14"/>
        <v>0</v>
      </c>
      <c r="W130" s="38">
        <f t="shared" si="15"/>
        <v>0</v>
      </c>
      <c r="X130" s="38"/>
      <c r="Y130" s="169">
        <f t="shared" si="16"/>
        <v>0</v>
      </c>
      <c r="Z130" s="144"/>
      <c r="AA130" s="18"/>
      <c r="AB130" s="212">
        <f t="shared" si="17"/>
        <v>0</v>
      </c>
      <c r="AC130" s="38"/>
      <c r="AD130" s="38"/>
      <c r="AE130" s="144"/>
      <c r="AF130" s="381">
        <f t="shared" si="18"/>
        <v>0</v>
      </c>
      <c r="AG130" s="203"/>
      <c r="AH130" s="144"/>
      <c r="AI130" s="144"/>
      <c r="AJ130" s="171">
        <f t="shared" si="19"/>
        <v>0</v>
      </c>
      <c r="AK130" s="174">
        <f t="shared" si="20"/>
        <v>0</v>
      </c>
      <c r="AL130" s="490">
        <f t="shared" si="21"/>
        <v>0</v>
      </c>
    </row>
    <row r="131" spans="1:38" x14ac:dyDescent="0.25">
      <c r="A131" s="593" t="s">
        <v>235</v>
      </c>
      <c r="B131" s="594"/>
      <c r="C131" s="98"/>
      <c r="D131" s="463">
        <f>'Сб День 6 Нед 1'!AM131</f>
        <v>0</v>
      </c>
      <c r="E131" s="486"/>
      <c r="F131" s="149"/>
      <c r="G131" s="84"/>
      <c r="H131" s="149"/>
      <c r="I131" s="84"/>
      <c r="J131" s="84"/>
      <c r="K131" s="84"/>
      <c r="L131" s="38">
        <f t="shared" si="11"/>
        <v>0</v>
      </c>
      <c r="M131" s="38">
        <f t="shared" si="12"/>
        <v>0</v>
      </c>
      <c r="N131" s="363">
        <f t="shared" si="13"/>
        <v>0</v>
      </c>
      <c r="O131" s="98"/>
      <c r="P131" s="149"/>
      <c r="Q131" s="84"/>
      <c r="R131" s="84"/>
      <c r="S131" s="84"/>
      <c r="T131" s="84"/>
      <c r="U131" s="84"/>
      <c r="V131" s="38">
        <f t="shared" si="14"/>
        <v>0</v>
      </c>
      <c r="W131" s="38">
        <f t="shared" si="15"/>
        <v>0</v>
      </c>
      <c r="X131" s="38"/>
      <c r="Y131" s="169">
        <f t="shared" si="16"/>
        <v>0</v>
      </c>
      <c r="Z131" s="84"/>
      <c r="AA131" s="84"/>
      <c r="AB131" s="212">
        <f t="shared" si="17"/>
        <v>0</v>
      </c>
      <c r="AC131" s="149"/>
      <c r="AD131" s="149"/>
      <c r="AE131" s="84"/>
      <c r="AF131" s="381">
        <f t="shared" si="18"/>
        <v>0</v>
      </c>
      <c r="AG131" s="206"/>
      <c r="AH131" s="84"/>
      <c r="AI131" s="84"/>
      <c r="AJ131" s="171">
        <f t="shared" si="19"/>
        <v>0</v>
      </c>
      <c r="AK131" s="174">
        <f t="shared" si="20"/>
        <v>0</v>
      </c>
      <c r="AL131" s="490">
        <f t="shared" si="21"/>
        <v>0</v>
      </c>
    </row>
    <row r="132" spans="1:38" x14ac:dyDescent="0.25">
      <c r="A132" s="344">
        <v>110</v>
      </c>
      <c r="B132" s="87" t="s">
        <v>95</v>
      </c>
      <c r="C132" s="99" t="s">
        <v>12</v>
      </c>
      <c r="D132" s="463">
        <f>'Сб День 6 Нед 1'!AM132</f>
        <v>0</v>
      </c>
      <c r="E132" s="487"/>
      <c r="F132" s="38"/>
      <c r="G132" s="18"/>
      <c r="H132" s="38"/>
      <c r="I132" s="18"/>
      <c r="J132" s="18"/>
      <c r="K132" s="100"/>
      <c r="L132" s="38">
        <f t="shared" si="11"/>
        <v>0</v>
      </c>
      <c r="M132" s="38">
        <f t="shared" si="12"/>
        <v>0</v>
      </c>
      <c r="N132" s="363">
        <f t="shared" si="13"/>
        <v>0</v>
      </c>
      <c r="O132" s="99"/>
      <c r="P132" s="38"/>
      <c r="Q132" s="18"/>
      <c r="R132" s="18"/>
      <c r="S132" s="18"/>
      <c r="T132" s="100"/>
      <c r="U132" s="100"/>
      <c r="V132" s="38">
        <f t="shared" si="14"/>
        <v>0</v>
      </c>
      <c r="W132" s="38">
        <f t="shared" si="15"/>
        <v>0</v>
      </c>
      <c r="X132" s="38"/>
      <c r="Y132" s="169">
        <f t="shared" si="16"/>
        <v>0</v>
      </c>
      <c r="Z132" s="83"/>
      <c r="AA132" s="18"/>
      <c r="AB132" s="212">
        <f t="shared" si="17"/>
        <v>0</v>
      </c>
      <c r="AC132" s="148"/>
      <c r="AD132" s="148"/>
      <c r="AE132" s="83"/>
      <c r="AF132" s="381">
        <f t="shared" si="18"/>
        <v>0</v>
      </c>
      <c r="AG132" s="207"/>
      <c r="AH132" s="83"/>
      <c r="AI132" s="83"/>
      <c r="AJ132" s="171">
        <f t="shared" si="19"/>
        <v>0</v>
      </c>
      <c r="AK132" s="174">
        <f t="shared" si="20"/>
        <v>0</v>
      </c>
      <c r="AL132" s="490">
        <f t="shared" si="21"/>
        <v>0</v>
      </c>
    </row>
    <row r="133" spans="1:38" x14ac:dyDescent="0.25">
      <c r="A133" s="344">
        <v>111</v>
      </c>
      <c r="B133" s="87" t="s">
        <v>96</v>
      </c>
      <c r="C133" s="99" t="s">
        <v>12</v>
      </c>
      <c r="D133" s="463">
        <f>'Сб День 6 Нед 1'!AM133</f>
        <v>0</v>
      </c>
      <c r="E133" s="487"/>
      <c r="F133" s="38"/>
      <c r="G133" s="18"/>
      <c r="H133" s="38"/>
      <c r="I133" s="18"/>
      <c r="J133" s="18"/>
      <c r="K133" s="100"/>
      <c r="L133" s="38">
        <f t="shared" si="11"/>
        <v>0</v>
      </c>
      <c r="M133" s="38">
        <f t="shared" si="12"/>
        <v>0</v>
      </c>
      <c r="N133" s="363">
        <f t="shared" si="13"/>
        <v>0</v>
      </c>
      <c r="O133" s="99"/>
      <c r="P133" s="38"/>
      <c r="Q133" s="18"/>
      <c r="R133" s="18"/>
      <c r="S133" s="18"/>
      <c r="T133" s="100"/>
      <c r="U133" s="100"/>
      <c r="V133" s="38">
        <f t="shared" si="14"/>
        <v>0</v>
      </c>
      <c r="W133" s="38">
        <f t="shared" si="15"/>
        <v>0</v>
      </c>
      <c r="X133" s="38"/>
      <c r="Y133" s="169">
        <f t="shared" si="16"/>
        <v>0</v>
      </c>
      <c r="Z133" s="83"/>
      <c r="AA133" s="18"/>
      <c r="AB133" s="212">
        <f t="shared" si="17"/>
        <v>0</v>
      </c>
      <c r="AC133" s="148"/>
      <c r="AD133" s="148"/>
      <c r="AE133" s="83"/>
      <c r="AF133" s="381">
        <f t="shared" si="18"/>
        <v>0</v>
      </c>
      <c r="AG133" s="207"/>
      <c r="AH133" s="83"/>
      <c r="AI133" s="83"/>
      <c r="AJ133" s="171">
        <f t="shared" si="19"/>
        <v>0</v>
      </c>
      <c r="AK133" s="174">
        <f t="shared" si="20"/>
        <v>0</v>
      </c>
      <c r="AL133" s="490">
        <f t="shared" si="21"/>
        <v>0</v>
      </c>
    </row>
    <row r="134" spans="1:38" x14ac:dyDescent="0.25">
      <c r="A134" s="344">
        <v>112</v>
      </c>
      <c r="B134" s="87" t="s">
        <v>97</v>
      </c>
      <c r="C134" s="99" t="s">
        <v>12</v>
      </c>
      <c r="D134" s="463">
        <f>'Сб День 6 Нед 1'!AM134</f>
        <v>0</v>
      </c>
      <c r="E134" s="487"/>
      <c r="F134" s="38"/>
      <c r="G134" s="18"/>
      <c r="H134" s="38"/>
      <c r="I134" s="18"/>
      <c r="J134" s="18"/>
      <c r="K134" s="100"/>
      <c r="L134" s="38">
        <f t="shared" si="11"/>
        <v>0</v>
      </c>
      <c r="M134" s="38">
        <f t="shared" si="12"/>
        <v>0</v>
      </c>
      <c r="N134" s="363">
        <f t="shared" si="13"/>
        <v>0</v>
      </c>
      <c r="O134" s="99"/>
      <c r="P134" s="38"/>
      <c r="Q134" s="18"/>
      <c r="R134" s="18"/>
      <c r="S134" s="18"/>
      <c r="T134" s="100"/>
      <c r="U134" s="100"/>
      <c r="V134" s="38">
        <f t="shared" si="14"/>
        <v>0</v>
      </c>
      <c r="W134" s="38">
        <f t="shared" si="15"/>
        <v>0</v>
      </c>
      <c r="X134" s="38"/>
      <c r="Y134" s="169">
        <f t="shared" si="16"/>
        <v>0</v>
      </c>
      <c r="Z134" s="83"/>
      <c r="AA134" s="18"/>
      <c r="AB134" s="212">
        <f t="shared" si="17"/>
        <v>0</v>
      </c>
      <c r="AC134" s="148"/>
      <c r="AD134" s="148"/>
      <c r="AE134" s="83"/>
      <c r="AF134" s="381">
        <f t="shared" si="18"/>
        <v>0</v>
      </c>
      <c r="AG134" s="207"/>
      <c r="AH134" s="83"/>
      <c r="AI134" s="83"/>
      <c r="AJ134" s="171">
        <f t="shared" si="19"/>
        <v>0</v>
      </c>
      <c r="AK134" s="174">
        <f t="shared" si="20"/>
        <v>0</v>
      </c>
      <c r="AL134" s="490">
        <f t="shared" si="21"/>
        <v>0</v>
      </c>
    </row>
    <row r="135" spans="1:38" x14ac:dyDescent="0.25">
      <c r="A135" s="344">
        <v>113</v>
      </c>
      <c r="B135" s="87" t="s">
        <v>98</v>
      </c>
      <c r="C135" s="99" t="s">
        <v>12</v>
      </c>
      <c r="D135" s="463">
        <f>'Сб День 6 Нед 1'!AM135</f>
        <v>0</v>
      </c>
      <c r="E135" s="487"/>
      <c r="F135" s="38"/>
      <c r="G135" s="18"/>
      <c r="H135" s="38"/>
      <c r="I135" s="18"/>
      <c r="J135" s="18"/>
      <c r="K135" s="100"/>
      <c r="L135" s="38">
        <f t="shared" si="11"/>
        <v>0</v>
      </c>
      <c r="M135" s="38">
        <f t="shared" si="12"/>
        <v>0</v>
      </c>
      <c r="N135" s="363">
        <f t="shared" si="13"/>
        <v>0</v>
      </c>
      <c r="O135" s="99"/>
      <c r="P135" s="38"/>
      <c r="Q135" s="18"/>
      <c r="R135" s="18"/>
      <c r="S135" s="18"/>
      <c r="T135" s="100"/>
      <c r="U135" s="100"/>
      <c r="V135" s="38">
        <f t="shared" si="14"/>
        <v>0</v>
      </c>
      <c r="W135" s="38">
        <f t="shared" si="15"/>
        <v>0</v>
      </c>
      <c r="X135" s="38"/>
      <c r="Y135" s="169">
        <f t="shared" si="16"/>
        <v>0</v>
      </c>
      <c r="Z135" s="83"/>
      <c r="AA135" s="18"/>
      <c r="AB135" s="212">
        <f t="shared" si="17"/>
        <v>0</v>
      </c>
      <c r="AC135" s="148"/>
      <c r="AD135" s="148"/>
      <c r="AE135" s="83"/>
      <c r="AF135" s="381">
        <f t="shared" si="18"/>
        <v>0</v>
      </c>
      <c r="AG135" s="207"/>
      <c r="AH135" s="83"/>
      <c r="AI135" s="83"/>
      <c r="AJ135" s="171">
        <f t="shared" si="19"/>
        <v>0</v>
      </c>
      <c r="AK135" s="174">
        <f t="shared" si="20"/>
        <v>0</v>
      </c>
      <c r="AL135" s="490">
        <f t="shared" si="21"/>
        <v>0</v>
      </c>
    </row>
    <row r="136" spans="1:38" x14ac:dyDescent="0.25">
      <c r="A136" s="344">
        <v>114</v>
      </c>
      <c r="B136" s="87" t="s">
        <v>99</v>
      </c>
      <c r="C136" s="99" t="s">
        <v>12</v>
      </c>
      <c r="D136" s="463">
        <f>'Сб День 6 Нед 1'!AM136</f>
        <v>0</v>
      </c>
      <c r="E136" s="487"/>
      <c r="F136" s="38"/>
      <c r="G136" s="18"/>
      <c r="H136" s="38"/>
      <c r="I136" s="18"/>
      <c r="J136" s="18"/>
      <c r="K136" s="100"/>
      <c r="L136" s="38">
        <f t="shared" ref="L136:L148" si="22">(G136+I136+J136+K136)*$L$5</f>
        <v>0</v>
      </c>
      <c r="M136" s="38">
        <f t="shared" ref="M136:M148" si="23">(F136+H136+I136+J136+K136)*$M$5</f>
        <v>0</v>
      </c>
      <c r="N136" s="363">
        <f t="shared" ref="N136:N148" si="24">L136+M136</f>
        <v>0</v>
      </c>
      <c r="O136" s="99"/>
      <c r="P136" s="38"/>
      <c r="Q136" s="18"/>
      <c r="R136" s="18"/>
      <c r="S136" s="18"/>
      <c r="T136" s="100"/>
      <c r="U136" s="100"/>
      <c r="V136" s="38">
        <f t="shared" ref="V136:V148" si="25">(Q136+R136+S136+T136)*$V$5</f>
        <v>0</v>
      </c>
      <c r="W136" s="38">
        <f t="shared" ref="W136:W148" si="26">(P136+R136+S136+T136)*$W$5</f>
        <v>0</v>
      </c>
      <c r="X136" s="38"/>
      <c r="Y136" s="169">
        <f t="shared" ref="Y136:Y148" si="27">V136+W136+X136</f>
        <v>0</v>
      </c>
      <c r="Z136" s="83"/>
      <c r="AA136" s="18"/>
      <c r="AB136" s="212">
        <f t="shared" ref="AB136:AB148" si="28">(AA136+Z136)*$AB$5</f>
        <v>0</v>
      </c>
      <c r="AC136" s="148"/>
      <c r="AD136" s="148"/>
      <c r="AE136" s="83"/>
      <c r="AF136" s="381">
        <f t="shared" ref="AF136:AF148" si="29">(AE136+AD136+AC136)*$AF$5</f>
        <v>0</v>
      </c>
      <c r="AG136" s="207"/>
      <c r="AH136" s="83"/>
      <c r="AI136" s="83"/>
      <c r="AJ136" s="171">
        <f t="shared" ref="AJ136:AJ148" si="30">(AI136+AH136+AG136)*$AJ$5</f>
        <v>0</v>
      </c>
      <c r="AK136" s="174">
        <f t="shared" ref="AK136:AK148" si="31">N136+Y136+AB136+AF136+AJ136</f>
        <v>0</v>
      </c>
      <c r="AL136" s="490">
        <f t="shared" ref="AL136:AL148" si="32">(D136+E136)-AK136</f>
        <v>0</v>
      </c>
    </row>
    <row r="137" spans="1:38" x14ac:dyDescent="0.25">
      <c r="A137" s="101"/>
      <c r="B137" s="99" t="s">
        <v>100</v>
      </c>
      <c r="C137" s="18"/>
      <c r="D137" s="463">
        <f>'Сб День 6 Нед 1'!AM137</f>
        <v>0</v>
      </c>
      <c r="E137" s="485"/>
      <c r="F137" s="38"/>
      <c r="G137" s="18"/>
      <c r="H137" s="38"/>
      <c r="I137" s="18"/>
      <c r="J137" s="18"/>
      <c r="K137" s="18"/>
      <c r="L137" s="38">
        <f t="shared" si="22"/>
        <v>0</v>
      </c>
      <c r="M137" s="38">
        <f t="shared" si="23"/>
        <v>0</v>
      </c>
      <c r="N137" s="363">
        <f t="shared" si="24"/>
        <v>0</v>
      </c>
      <c r="O137" s="18"/>
      <c r="P137" s="38"/>
      <c r="Q137" s="18"/>
      <c r="R137" s="18"/>
      <c r="S137" s="18"/>
      <c r="T137" s="18"/>
      <c r="U137" s="18"/>
      <c r="V137" s="38">
        <f t="shared" si="25"/>
        <v>0</v>
      </c>
      <c r="W137" s="38">
        <f t="shared" si="26"/>
        <v>0</v>
      </c>
      <c r="X137" s="38"/>
      <c r="Y137" s="169">
        <f t="shared" si="27"/>
        <v>0</v>
      </c>
      <c r="Z137" s="83"/>
      <c r="AA137" s="18"/>
      <c r="AB137" s="212">
        <f t="shared" si="28"/>
        <v>0</v>
      </c>
      <c r="AC137" s="53"/>
      <c r="AD137" s="53"/>
      <c r="AE137" s="83"/>
      <c r="AF137" s="381">
        <f t="shared" si="29"/>
        <v>0</v>
      </c>
      <c r="AG137" s="207"/>
      <c r="AH137" s="83"/>
      <c r="AI137" s="83"/>
      <c r="AJ137" s="171">
        <f t="shared" si="30"/>
        <v>0</v>
      </c>
      <c r="AK137" s="174">
        <f t="shared" si="31"/>
        <v>0</v>
      </c>
      <c r="AL137" s="490">
        <f t="shared" si="32"/>
        <v>0</v>
      </c>
    </row>
    <row r="138" spans="1:38" x14ac:dyDescent="0.25">
      <c r="A138" s="427">
        <v>115</v>
      </c>
      <c r="B138" s="426" t="s">
        <v>287</v>
      </c>
      <c r="C138" s="425" t="s">
        <v>82</v>
      </c>
      <c r="D138" s="463">
        <f>'Сб День 6 Нед 1'!AM138</f>
        <v>0</v>
      </c>
      <c r="E138" s="453"/>
      <c r="F138" s="434">
        <v>1</v>
      </c>
      <c r="G138" s="18"/>
      <c r="H138" s="38"/>
      <c r="I138" s="18"/>
      <c r="J138" s="18"/>
      <c r="K138" s="18"/>
      <c r="L138" s="38">
        <f t="shared" si="22"/>
        <v>0</v>
      </c>
      <c r="M138" s="38">
        <f t="shared" si="23"/>
        <v>0</v>
      </c>
      <c r="N138" s="363">
        <f t="shared" si="24"/>
        <v>0</v>
      </c>
      <c r="O138" s="83"/>
      <c r="P138" s="434">
        <v>1</v>
      </c>
      <c r="Q138" s="18"/>
      <c r="R138" s="18"/>
      <c r="S138" s="18"/>
      <c r="T138" s="18"/>
      <c r="U138" s="18"/>
      <c r="V138" s="38">
        <f t="shared" si="25"/>
        <v>0</v>
      </c>
      <c r="W138" s="38">
        <f t="shared" si="26"/>
        <v>0</v>
      </c>
      <c r="X138" s="38"/>
      <c r="Y138" s="169">
        <f t="shared" si="27"/>
        <v>0</v>
      </c>
      <c r="Z138" s="83"/>
      <c r="AA138" s="18"/>
      <c r="AB138" s="212"/>
      <c r="AC138" s="53"/>
      <c r="AD138" s="53"/>
      <c r="AE138" s="83"/>
      <c r="AF138" s="381"/>
      <c r="AG138" s="207"/>
      <c r="AH138" s="83"/>
      <c r="AI138" s="83"/>
      <c r="AJ138" s="171"/>
      <c r="AK138" s="174">
        <f t="shared" si="31"/>
        <v>0</v>
      </c>
      <c r="AL138" s="490">
        <f t="shared" si="32"/>
        <v>0</v>
      </c>
    </row>
    <row r="139" spans="1:38" x14ac:dyDescent="0.25">
      <c r="A139" s="256">
        <v>116</v>
      </c>
      <c r="B139" s="272" t="s">
        <v>86</v>
      </c>
      <c r="C139" s="61" t="s">
        <v>12</v>
      </c>
      <c r="D139" s="463">
        <f>'Сб День 6 Нед 1'!AM139</f>
        <v>0</v>
      </c>
      <c r="E139" s="63"/>
      <c r="F139" s="38"/>
      <c r="G139" s="18"/>
      <c r="H139" s="35"/>
      <c r="I139" s="18"/>
      <c r="J139" s="18"/>
      <c r="K139" s="18"/>
      <c r="L139" s="38">
        <f t="shared" si="22"/>
        <v>0</v>
      </c>
      <c r="M139" s="38">
        <f t="shared" si="23"/>
        <v>0</v>
      </c>
      <c r="N139" s="363">
        <f t="shared" si="24"/>
        <v>0</v>
      </c>
      <c r="O139" s="61"/>
      <c r="P139" s="38"/>
      <c r="Q139" s="18"/>
      <c r="R139" s="18"/>
      <c r="S139" s="18"/>
      <c r="T139" s="18"/>
      <c r="U139" s="18"/>
      <c r="V139" s="38">
        <f t="shared" si="25"/>
        <v>0</v>
      </c>
      <c r="W139" s="38">
        <f t="shared" si="26"/>
        <v>0</v>
      </c>
      <c r="X139" s="38"/>
      <c r="Y139" s="169">
        <f t="shared" si="27"/>
        <v>0</v>
      </c>
      <c r="Z139" s="18"/>
      <c r="AA139" s="18"/>
      <c r="AB139" s="212">
        <f t="shared" si="28"/>
        <v>0</v>
      </c>
      <c r="AC139" s="35"/>
      <c r="AD139" s="35"/>
      <c r="AE139" s="18"/>
      <c r="AF139" s="381">
        <f t="shared" si="29"/>
        <v>0</v>
      </c>
      <c r="AG139" s="207"/>
      <c r="AH139" s="18"/>
      <c r="AI139" s="18"/>
      <c r="AJ139" s="171">
        <f t="shared" si="30"/>
        <v>0</v>
      </c>
      <c r="AK139" s="174">
        <f t="shared" si="31"/>
        <v>0</v>
      </c>
      <c r="AL139" s="490">
        <f t="shared" si="32"/>
        <v>0</v>
      </c>
    </row>
    <row r="140" spans="1:38" x14ac:dyDescent="0.25">
      <c r="A140" s="427">
        <v>117</v>
      </c>
      <c r="B140" s="273" t="s">
        <v>238</v>
      </c>
      <c r="C140" s="63" t="s">
        <v>82</v>
      </c>
      <c r="D140" s="463">
        <f>'Сб День 6 Нед 1'!AM140</f>
        <v>0</v>
      </c>
      <c r="E140" s="63"/>
      <c r="F140" s="38"/>
      <c r="G140" s="18"/>
      <c r="H140" s="35"/>
      <c r="I140" s="18"/>
      <c r="J140" s="18"/>
      <c r="K140" s="18"/>
      <c r="L140" s="38">
        <f t="shared" si="22"/>
        <v>0</v>
      </c>
      <c r="M140" s="38">
        <f t="shared" si="23"/>
        <v>0</v>
      </c>
      <c r="N140" s="363">
        <f t="shared" si="24"/>
        <v>0</v>
      </c>
      <c r="O140" s="63"/>
      <c r="P140" s="38"/>
      <c r="Q140" s="18"/>
      <c r="R140" s="18"/>
      <c r="S140" s="18"/>
      <c r="T140" s="18"/>
      <c r="U140" s="18"/>
      <c r="V140" s="38">
        <f t="shared" si="25"/>
        <v>0</v>
      </c>
      <c r="W140" s="38">
        <f t="shared" si="26"/>
        <v>0</v>
      </c>
      <c r="X140" s="38"/>
      <c r="Y140" s="169">
        <f t="shared" si="27"/>
        <v>0</v>
      </c>
      <c r="Z140" s="18"/>
      <c r="AA140" s="18"/>
      <c r="AB140" s="212">
        <f t="shared" si="28"/>
        <v>0</v>
      </c>
      <c r="AC140" s="35"/>
      <c r="AD140" s="35"/>
      <c r="AE140" s="18"/>
      <c r="AF140" s="381">
        <f t="shared" si="29"/>
        <v>0</v>
      </c>
      <c r="AG140" s="161"/>
      <c r="AH140" s="18"/>
      <c r="AI140" s="18"/>
      <c r="AJ140" s="171">
        <f t="shared" si="30"/>
        <v>0</v>
      </c>
      <c r="AK140" s="174">
        <f t="shared" si="31"/>
        <v>0</v>
      </c>
      <c r="AL140" s="490">
        <f t="shared" si="32"/>
        <v>0</v>
      </c>
    </row>
    <row r="141" spans="1:38" x14ac:dyDescent="0.25">
      <c r="A141" s="256">
        <v>118</v>
      </c>
      <c r="B141" s="272" t="s">
        <v>230</v>
      </c>
      <c r="C141" s="61" t="s">
        <v>12</v>
      </c>
      <c r="D141" s="463">
        <f>'Сб День 6 Нед 1'!AM141</f>
        <v>0</v>
      </c>
      <c r="E141" s="63"/>
      <c r="F141" s="38"/>
      <c r="G141" s="18"/>
      <c r="H141" s="35"/>
      <c r="I141" s="18"/>
      <c r="J141" s="18"/>
      <c r="K141" s="18"/>
      <c r="L141" s="38">
        <f t="shared" si="22"/>
        <v>0</v>
      </c>
      <c r="M141" s="38">
        <f t="shared" si="23"/>
        <v>0</v>
      </c>
      <c r="N141" s="363">
        <f t="shared" si="24"/>
        <v>0</v>
      </c>
      <c r="O141" s="61"/>
      <c r="P141" s="38"/>
      <c r="Q141" s="18"/>
      <c r="R141" s="18"/>
      <c r="S141" s="18"/>
      <c r="T141" s="18"/>
      <c r="U141" s="18"/>
      <c r="V141" s="38">
        <f t="shared" si="25"/>
        <v>0</v>
      </c>
      <c r="W141" s="38">
        <f t="shared" si="26"/>
        <v>0</v>
      </c>
      <c r="X141" s="38"/>
      <c r="Y141" s="169">
        <f t="shared" si="27"/>
        <v>0</v>
      </c>
      <c r="Z141" s="18"/>
      <c r="AA141" s="18"/>
      <c r="AB141" s="212">
        <f t="shared" si="28"/>
        <v>0</v>
      </c>
      <c r="AC141" s="35"/>
      <c r="AD141" s="35"/>
      <c r="AE141" s="18"/>
      <c r="AF141" s="381">
        <f t="shared" si="29"/>
        <v>0</v>
      </c>
      <c r="AG141" s="207"/>
      <c r="AH141" s="18"/>
      <c r="AI141" s="18"/>
      <c r="AJ141" s="171">
        <f t="shared" si="30"/>
        <v>0</v>
      </c>
      <c r="AK141" s="174">
        <f t="shared" si="31"/>
        <v>0</v>
      </c>
      <c r="AL141" s="490">
        <f t="shared" si="32"/>
        <v>0</v>
      </c>
    </row>
    <row r="142" spans="1:38" x14ac:dyDescent="0.25">
      <c r="A142" s="427">
        <v>119</v>
      </c>
      <c r="B142" s="272" t="s">
        <v>211</v>
      </c>
      <c r="C142" s="61" t="s">
        <v>12</v>
      </c>
      <c r="D142" s="463">
        <f>'Сб День 6 Нед 1'!AM142</f>
        <v>0</v>
      </c>
      <c r="E142" s="63"/>
      <c r="F142" s="38"/>
      <c r="G142" s="18"/>
      <c r="H142" s="35"/>
      <c r="I142" s="18"/>
      <c r="J142" s="18"/>
      <c r="K142" s="18"/>
      <c r="L142" s="38">
        <f t="shared" si="22"/>
        <v>0</v>
      </c>
      <c r="M142" s="38">
        <f t="shared" si="23"/>
        <v>0</v>
      </c>
      <c r="N142" s="363">
        <f t="shared" si="24"/>
        <v>0</v>
      </c>
      <c r="O142" s="61"/>
      <c r="P142" s="38"/>
      <c r="Q142" s="18"/>
      <c r="R142" s="18"/>
      <c r="S142" s="18"/>
      <c r="T142" s="18"/>
      <c r="U142" s="18"/>
      <c r="V142" s="38">
        <f t="shared" si="25"/>
        <v>0</v>
      </c>
      <c r="W142" s="38">
        <f t="shared" si="26"/>
        <v>0</v>
      </c>
      <c r="X142" s="38"/>
      <c r="Y142" s="169">
        <f t="shared" si="27"/>
        <v>0</v>
      </c>
      <c r="Z142" s="18"/>
      <c r="AA142" s="18"/>
      <c r="AB142" s="212">
        <f t="shared" si="28"/>
        <v>0</v>
      </c>
      <c r="AC142" s="35"/>
      <c r="AD142" s="35"/>
      <c r="AE142" s="18"/>
      <c r="AF142" s="381">
        <f t="shared" si="29"/>
        <v>0</v>
      </c>
      <c r="AG142" s="207"/>
      <c r="AH142" s="18"/>
      <c r="AI142" s="18"/>
      <c r="AJ142" s="171">
        <f t="shared" si="30"/>
        <v>0</v>
      </c>
      <c r="AK142" s="174">
        <f t="shared" si="31"/>
        <v>0</v>
      </c>
      <c r="AL142" s="490">
        <f t="shared" si="32"/>
        <v>0</v>
      </c>
    </row>
    <row r="143" spans="1:38" x14ac:dyDescent="0.25">
      <c r="A143" s="256">
        <v>120</v>
      </c>
      <c r="B143" s="22" t="s">
        <v>19</v>
      </c>
      <c r="C143" s="23" t="s">
        <v>12</v>
      </c>
      <c r="D143" s="463">
        <f>'Сб День 6 Нед 1'!AM143</f>
        <v>0</v>
      </c>
      <c r="E143" s="31"/>
      <c r="F143" s="38"/>
      <c r="G143" s="18"/>
      <c r="H143" s="36"/>
      <c r="I143" s="18"/>
      <c r="J143" s="18"/>
      <c r="K143" s="18"/>
      <c r="L143" s="38">
        <f t="shared" si="22"/>
        <v>0</v>
      </c>
      <c r="M143" s="38">
        <f t="shared" si="23"/>
        <v>0</v>
      </c>
      <c r="N143" s="363">
        <f t="shared" si="24"/>
        <v>0</v>
      </c>
      <c r="O143" s="61"/>
      <c r="P143" s="38"/>
      <c r="Q143" s="18"/>
      <c r="R143" s="18"/>
      <c r="S143" s="18"/>
      <c r="T143" s="18"/>
      <c r="U143" s="18"/>
      <c r="V143" s="38">
        <f t="shared" si="25"/>
        <v>0</v>
      </c>
      <c r="W143" s="38">
        <f t="shared" si="26"/>
        <v>0</v>
      </c>
      <c r="X143" s="38"/>
      <c r="Y143" s="169">
        <f t="shared" si="27"/>
        <v>0</v>
      </c>
      <c r="Z143" s="18"/>
      <c r="AA143" s="18"/>
      <c r="AB143" s="212">
        <f t="shared" si="28"/>
        <v>0</v>
      </c>
      <c r="AC143" s="35"/>
      <c r="AD143" s="35"/>
      <c r="AE143" s="18"/>
      <c r="AF143" s="381">
        <f t="shared" si="29"/>
        <v>0</v>
      </c>
      <c r="AG143" s="207"/>
      <c r="AH143" s="18"/>
      <c r="AI143" s="18"/>
      <c r="AJ143" s="171">
        <f t="shared" si="30"/>
        <v>0</v>
      </c>
      <c r="AK143" s="174">
        <f t="shared" si="31"/>
        <v>0</v>
      </c>
      <c r="AL143" s="490">
        <f t="shared" si="32"/>
        <v>0</v>
      </c>
    </row>
    <row r="144" spans="1:38" ht="22.5" x14ac:dyDescent="0.25">
      <c r="A144" s="427">
        <v>121</v>
      </c>
      <c r="B144" s="272" t="s">
        <v>232</v>
      </c>
      <c r="C144" s="61" t="s">
        <v>82</v>
      </c>
      <c r="D144" s="463">
        <f>'Сб День 6 Нед 1'!AM144</f>
        <v>0</v>
      </c>
      <c r="E144" s="63"/>
      <c r="F144" s="38"/>
      <c r="G144" s="18"/>
      <c r="H144" s="36"/>
      <c r="I144" s="18"/>
      <c r="J144" s="18"/>
      <c r="K144" s="18"/>
      <c r="L144" s="38">
        <f t="shared" si="22"/>
        <v>0</v>
      </c>
      <c r="M144" s="38">
        <f t="shared" si="23"/>
        <v>0</v>
      </c>
      <c r="N144" s="363">
        <f t="shared" si="24"/>
        <v>0</v>
      </c>
      <c r="O144" s="61"/>
      <c r="P144" s="38"/>
      <c r="Q144" s="18"/>
      <c r="R144" s="18"/>
      <c r="S144" s="18"/>
      <c r="T144" s="18"/>
      <c r="U144" s="18"/>
      <c r="V144" s="38">
        <f t="shared" si="25"/>
        <v>0</v>
      </c>
      <c r="W144" s="38">
        <f t="shared" si="26"/>
        <v>0</v>
      </c>
      <c r="X144" s="38"/>
      <c r="Y144" s="169">
        <f t="shared" si="27"/>
        <v>0</v>
      </c>
      <c r="Z144" s="18"/>
      <c r="AA144" s="18"/>
      <c r="AB144" s="212">
        <f t="shared" si="28"/>
        <v>0</v>
      </c>
      <c r="AC144" s="35"/>
      <c r="AD144" s="35"/>
      <c r="AE144" s="18"/>
      <c r="AF144" s="381">
        <f t="shared" si="29"/>
        <v>0</v>
      </c>
      <c r="AG144" s="207"/>
      <c r="AH144" s="18"/>
      <c r="AI144" s="18"/>
      <c r="AJ144" s="171">
        <f t="shared" si="30"/>
        <v>0</v>
      </c>
      <c r="AK144" s="174">
        <f t="shared" si="31"/>
        <v>0</v>
      </c>
      <c r="AL144" s="490">
        <f t="shared" si="32"/>
        <v>0</v>
      </c>
    </row>
    <row r="145" spans="1:38" x14ac:dyDescent="0.25">
      <c r="A145" s="256">
        <v>122</v>
      </c>
      <c r="B145" s="272" t="s">
        <v>233</v>
      </c>
      <c r="C145" s="61" t="s">
        <v>82</v>
      </c>
      <c r="D145" s="463">
        <f>'Сб День 6 Нед 1'!AM145</f>
        <v>0</v>
      </c>
      <c r="E145" s="63"/>
      <c r="F145" s="38"/>
      <c r="G145" s="18"/>
      <c r="H145" s="35"/>
      <c r="I145" s="18"/>
      <c r="J145" s="18"/>
      <c r="K145" s="18"/>
      <c r="L145" s="38">
        <f t="shared" si="22"/>
        <v>0</v>
      </c>
      <c r="M145" s="38">
        <f t="shared" si="23"/>
        <v>0</v>
      </c>
      <c r="N145" s="363">
        <f t="shared" si="24"/>
        <v>0</v>
      </c>
      <c r="O145" s="61"/>
      <c r="P145" s="38"/>
      <c r="Q145" s="18"/>
      <c r="R145" s="18"/>
      <c r="S145" s="18"/>
      <c r="T145" s="18"/>
      <c r="U145" s="18"/>
      <c r="V145" s="38">
        <f t="shared" si="25"/>
        <v>0</v>
      </c>
      <c r="W145" s="38">
        <f t="shared" si="26"/>
        <v>0</v>
      </c>
      <c r="X145" s="38"/>
      <c r="Y145" s="169">
        <f t="shared" si="27"/>
        <v>0</v>
      </c>
      <c r="Z145" s="18"/>
      <c r="AA145" s="18"/>
      <c r="AB145" s="212">
        <f t="shared" si="28"/>
        <v>0</v>
      </c>
      <c r="AC145" s="35"/>
      <c r="AD145" s="35"/>
      <c r="AE145" s="18"/>
      <c r="AF145" s="381">
        <f t="shared" si="29"/>
        <v>0</v>
      </c>
      <c r="AG145" s="207"/>
      <c r="AH145" s="18"/>
      <c r="AI145" s="18"/>
      <c r="AJ145" s="171">
        <f t="shared" si="30"/>
        <v>0</v>
      </c>
      <c r="AK145" s="174">
        <f t="shared" si="31"/>
        <v>0</v>
      </c>
      <c r="AL145" s="490">
        <f t="shared" si="32"/>
        <v>0</v>
      </c>
    </row>
    <row r="146" spans="1:38" x14ac:dyDescent="0.25">
      <c r="A146" s="427">
        <v>123</v>
      </c>
      <c r="B146" s="272" t="s">
        <v>240</v>
      </c>
      <c r="C146" s="61" t="s">
        <v>82</v>
      </c>
      <c r="D146" s="463">
        <f>'Сб День 6 Нед 1'!AM146</f>
        <v>0</v>
      </c>
      <c r="E146" s="63"/>
      <c r="F146" s="38"/>
      <c r="G146" s="18"/>
      <c r="H146" s="35"/>
      <c r="I146" s="18"/>
      <c r="J146" s="18"/>
      <c r="K146" s="18"/>
      <c r="L146" s="38">
        <f t="shared" si="22"/>
        <v>0</v>
      </c>
      <c r="M146" s="38">
        <f t="shared" si="23"/>
        <v>0</v>
      </c>
      <c r="N146" s="363">
        <f t="shared" si="24"/>
        <v>0</v>
      </c>
      <c r="O146" s="61"/>
      <c r="P146" s="38"/>
      <c r="Q146" s="18"/>
      <c r="R146" s="18"/>
      <c r="S146" s="18"/>
      <c r="T146" s="18"/>
      <c r="U146" s="18"/>
      <c r="V146" s="38">
        <f t="shared" si="25"/>
        <v>0</v>
      </c>
      <c r="W146" s="38">
        <f t="shared" si="26"/>
        <v>0</v>
      </c>
      <c r="X146" s="38"/>
      <c r="Y146" s="169">
        <f t="shared" si="27"/>
        <v>0</v>
      </c>
      <c r="Z146" s="18"/>
      <c r="AA146" s="18"/>
      <c r="AB146" s="212">
        <f t="shared" si="28"/>
        <v>0</v>
      </c>
      <c r="AC146" s="18"/>
      <c r="AD146" s="18"/>
      <c r="AE146" s="18"/>
      <c r="AF146" s="381">
        <f t="shared" si="29"/>
        <v>0</v>
      </c>
      <c r="AG146" s="207"/>
      <c r="AH146" s="18"/>
      <c r="AI146" s="18"/>
      <c r="AJ146" s="171">
        <f t="shared" si="30"/>
        <v>0</v>
      </c>
      <c r="AK146" s="174">
        <f t="shared" si="31"/>
        <v>0</v>
      </c>
      <c r="AL146" s="490">
        <f t="shared" si="32"/>
        <v>0</v>
      </c>
    </row>
    <row r="147" spans="1:38" ht="22.5" x14ac:dyDescent="0.25">
      <c r="A147" s="256">
        <v>124</v>
      </c>
      <c r="B147" s="272" t="s">
        <v>234</v>
      </c>
      <c r="C147" s="61" t="s">
        <v>82</v>
      </c>
      <c r="D147" s="463">
        <f>'Сб День 6 Нед 1'!AM147</f>
        <v>0</v>
      </c>
      <c r="E147" s="63"/>
      <c r="F147" s="38"/>
      <c r="G147" s="18"/>
      <c r="H147" s="35"/>
      <c r="I147" s="18"/>
      <c r="J147" s="18"/>
      <c r="K147" s="18"/>
      <c r="L147" s="38">
        <f t="shared" si="22"/>
        <v>0</v>
      </c>
      <c r="M147" s="38">
        <f t="shared" si="23"/>
        <v>0</v>
      </c>
      <c r="N147" s="363">
        <f t="shared" si="24"/>
        <v>0</v>
      </c>
      <c r="O147" s="61"/>
      <c r="P147" s="38"/>
      <c r="Q147" s="18"/>
      <c r="R147" s="18"/>
      <c r="S147" s="18"/>
      <c r="T147" s="18"/>
      <c r="U147" s="18"/>
      <c r="V147" s="38">
        <f t="shared" si="25"/>
        <v>0</v>
      </c>
      <c r="W147" s="38">
        <f t="shared" si="26"/>
        <v>0</v>
      </c>
      <c r="X147" s="38"/>
      <c r="Y147" s="169">
        <f t="shared" si="27"/>
        <v>0</v>
      </c>
      <c r="Z147" s="18"/>
      <c r="AA147" s="18"/>
      <c r="AB147" s="212">
        <f t="shared" si="28"/>
        <v>0</v>
      </c>
      <c r="AC147" s="18"/>
      <c r="AD147" s="18"/>
      <c r="AE147" s="18"/>
      <c r="AF147" s="381">
        <f t="shared" si="29"/>
        <v>0</v>
      </c>
      <c r="AG147" s="207"/>
      <c r="AH147" s="18"/>
      <c r="AI147" s="18"/>
      <c r="AJ147" s="171">
        <f t="shared" si="30"/>
        <v>0</v>
      </c>
      <c r="AK147" s="174">
        <f t="shared" si="31"/>
        <v>0</v>
      </c>
      <c r="AL147" s="490">
        <f t="shared" si="32"/>
        <v>0</v>
      </c>
    </row>
    <row r="148" spans="1:38" x14ac:dyDescent="0.25">
      <c r="A148" s="427">
        <v>125</v>
      </c>
      <c r="B148" s="272" t="s">
        <v>210</v>
      </c>
      <c r="C148" s="61" t="s">
        <v>82</v>
      </c>
      <c r="D148" s="463">
        <f>'Сб День 6 Нед 1'!AM148</f>
        <v>0</v>
      </c>
      <c r="E148" s="63"/>
      <c r="F148" s="38"/>
      <c r="G148" s="18"/>
      <c r="H148" s="35"/>
      <c r="I148" s="18"/>
      <c r="J148" s="18"/>
      <c r="K148" s="18"/>
      <c r="L148" s="38">
        <f t="shared" si="22"/>
        <v>0</v>
      </c>
      <c r="M148" s="38">
        <f t="shared" si="23"/>
        <v>0</v>
      </c>
      <c r="N148" s="363">
        <f t="shared" si="24"/>
        <v>0</v>
      </c>
      <c r="O148" s="61"/>
      <c r="P148" s="38"/>
      <c r="Q148" s="18"/>
      <c r="R148" s="18"/>
      <c r="S148" s="18"/>
      <c r="T148" s="18"/>
      <c r="U148" s="18"/>
      <c r="V148" s="38">
        <f t="shared" si="25"/>
        <v>0</v>
      </c>
      <c r="W148" s="38">
        <f t="shared" si="26"/>
        <v>0</v>
      </c>
      <c r="X148" s="38"/>
      <c r="Y148" s="169">
        <f t="shared" si="27"/>
        <v>0</v>
      </c>
      <c r="Z148" s="18"/>
      <c r="AA148" s="18"/>
      <c r="AB148" s="212">
        <f t="shared" si="28"/>
        <v>0</v>
      </c>
      <c r="AC148" s="18"/>
      <c r="AD148" s="18"/>
      <c r="AE148" s="18"/>
      <c r="AF148" s="381">
        <f t="shared" si="29"/>
        <v>0</v>
      </c>
      <c r="AG148" s="207"/>
      <c r="AH148" s="18"/>
      <c r="AI148" s="18"/>
      <c r="AJ148" s="171">
        <f t="shared" si="30"/>
        <v>0</v>
      </c>
      <c r="AK148" s="174">
        <f t="shared" si="31"/>
        <v>0</v>
      </c>
      <c r="AL148" s="490">
        <f t="shared" si="32"/>
        <v>0</v>
      </c>
    </row>
  </sheetData>
  <mergeCells count="19">
    <mergeCell ref="A1:AJ1"/>
    <mergeCell ref="AC2:AE2"/>
    <mergeCell ref="AF2:AF4"/>
    <mergeCell ref="Z2:AA2"/>
    <mergeCell ref="F2:K2"/>
    <mergeCell ref="X2:X4"/>
    <mergeCell ref="L2:L4"/>
    <mergeCell ref="M2:M4"/>
    <mergeCell ref="N2:N4"/>
    <mergeCell ref="AJ2:AJ4"/>
    <mergeCell ref="O2:U2"/>
    <mergeCell ref="V2:V4"/>
    <mergeCell ref="W2:W4"/>
    <mergeCell ref="Y2:Y4"/>
    <mergeCell ref="AB2:AB4"/>
    <mergeCell ref="AG2:AI2"/>
    <mergeCell ref="AL2:AL3"/>
    <mergeCell ref="A131:B131"/>
    <mergeCell ref="AK2:AK4"/>
  </mergeCells>
  <pageMargins left="0" right="0" top="0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"/>
  <sheetViews>
    <sheetView zoomScaleNormal="10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C3" sqref="AC3"/>
    </sheetView>
  </sheetViews>
  <sheetFormatPr defaultRowHeight="15" x14ac:dyDescent="0.25"/>
  <cols>
    <col min="1" max="1" width="5" customWidth="1"/>
    <col min="2" max="2" width="23" style="284" customWidth="1"/>
    <col min="3" max="3" width="4.140625" customWidth="1"/>
    <col min="4" max="4" width="11.85546875" style="457" customWidth="1"/>
    <col min="5" max="5" width="11.7109375" style="457" customWidth="1"/>
    <col min="6" max="6" width="8.140625" customWidth="1"/>
    <col min="7" max="7" width="9" hidden="1" customWidth="1"/>
    <col min="8" max="8" width="9.5703125" customWidth="1"/>
    <col min="9" max="12" width="8.140625" customWidth="1"/>
    <col min="13" max="13" width="7.7109375" customWidth="1"/>
    <col min="14" max="14" width="6.28515625" customWidth="1"/>
    <col min="15" max="16" width="7.42578125" customWidth="1"/>
    <col min="17" max="17" width="8.140625" hidden="1" customWidth="1"/>
    <col min="18" max="18" width="11.7109375" customWidth="1"/>
    <col min="19" max="19" width="9" hidden="1" customWidth="1"/>
    <col min="20" max="21" width="8.140625" customWidth="1"/>
    <col min="22" max="22" width="9.5703125" customWidth="1"/>
    <col min="23" max="23" width="8.140625" customWidth="1"/>
    <col min="24" max="27" width="8.140625" hidden="1" customWidth="1"/>
    <col min="28" max="28" width="10.140625" customWidth="1"/>
    <col min="29" max="29" width="8.140625" customWidth="1"/>
    <col min="30" max="30" width="7" customWidth="1"/>
    <col min="31" max="31" width="8.140625" customWidth="1"/>
    <col min="32" max="32" width="12.85546875" style="172" customWidth="1"/>
    <col min="33" max="33" width="9.140625" style="488"/>
  </cols>
  <sheetData>
    <row r="1" spans="1:33" ht="18.75" customHeight="1" x14ac:dyDescent="0.25">
      <c r="A1" s="599" t="s">
        <v>113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  <c r="V1" s="599"/>
      <c r="W1" s="599"/>
      <c r="X1" s="599"/>
      <c r="Y1" s="599"/>
      <c r="Z1" s="599"/>
      <c r="AA1" s="599"/>
      <c r="AB1" s="599"/>
      <c r="AC1" s="599"/>
      <c r="AD1" s="599"/>
      <c r="AE1" s="599"/>
      <c r="AF1" s="599"/>
    </row>
    <row r="2" spans="1:33" ht="28.5" customHeight="1" x14ac:dyDescent="0.25">
      <c r="A2" s="102"/>
      <c r="B2" s="335"/>
      <c r="C2" s="103"/>
      <c r="D2" s="491"/>
      <c r="E2" s="491"/>
      <c r="F2" s="551" t="s">
        <v>272</v>
      </c>
      <c r="G2" s="552"/>
      <c r="H2" s="552"/>
      <c r="I2" s="552"/>
      <c r="J2" s="553"/>
      <c r="K2" s="525" t="s">
        <v>124</v>
      </c>
      <c r="L2" s="562" t="s">
        <v>358</v>
      </c>
      <c r="M2" s="563"/>
      <c r="N2" s="563"/>
      <c r="O2" s="563"/>
      <c r="P2" s="563"/>
      <c r="Q2" s="564"/>
      <c r="R2" s="547" t="s">
        <v>359</v>
      </c>
      <c r="S2" s="547"/>
      <c r="T2" s="528" t="s">
        <v>124</v>
      </c>
      <c r="U2" s="605" t="s">
        <v>342</v>
      </c>
      <c r="V2" s="606"/>
      <c r="W2" s="559" t="s">
        <v>124</v>
      </c>
      <c r="X2" s="609" t="s">
        <v>344</v>
      </c>
      <c r="Y2" s="610"/>
      <c r="Z2" s="611"/>
      <c r="AA2" s="520" t="s">
        <v>124</v>
      </c>
      <c r="AB2" s="602" t="s">
        <v>345</v>
      </c>
      <c r="AC2" s="603"/>
      <c r="AD2" s="604"/>
      <c r="AE2" s="539" t="s">
        <v>124</v>
      </c>
      <c r="AF2" s="542" t="s">
        <v>144</v>
      </c>
      <c r="AG2" s="569" t="s">
        <v>373</v>
      </c>
    </row>
    <row r="3" spans="1:33" s="34" customFormat="1" ht="62.25" customHeight="1" x14ac:dyDescent="0.25">
      <c r="A3" s="104"/>
      <c r="B3" s="336" t="s">
        <v>133</v>
      </c>
      <c r="C3" s="106"/>
      <c r="D3" s="109" t="s">
        <v>371</v>
      </c>
      <c r="E3" s="109" t="s">
        <v>372</v>
      </c>
      <c r="F3" s="414" t="s">
        <v>163</v>
      </c>
      <c r="G3" s="410"/>
      <c r="H3" s="409" t="s">
        <v>248</v>
      </c>
      <c r="I3" s="409" t="s">
        <v>118</v>
      </c>
      <c r="J3" s="414" t="s">
        <v>147</v>
      </c>
      <c r="K3" s="600"/>
      <c r="L3" s="42" t="s">
        <v>316</v>
      </c>
      <c r="M3" s="217" t="s">
        <v>248</v>
      </c>
      <c r="N3" s="181"/>
      <c r="O3" s="217" t="s">
        <v>118</v>
      </c>
      <c r="P3" s="42" t="s">
        <v>147</v>
      </c>
      <c r="Q3" s="217"/>
      <c r="R3" s="548"/>
      <c r="S3" s="548"/>
      <c r="T3" s="607"/>
      <c r="U3" s="218" t="s">
        <v>143</v>
      </c>
      <c r="V3" s="349" t="s">
        <v>403</v>
      </c>
      <c r="W3" s="583"/>
      <c r="X3" s="382" t="s">
        <v>336</v>
      </c>
      <c r="Y3" s="439" t="s">
        <v>320</v>
      </c>
      <c r="Z3" s="376" t="s">
        <v>149</v>
      </c>
      <c r="AA3" s="521"/>
      <c r="AB3" s="220" t="s">
        <v>402</v>
      </c>
      <c r="AC3" s="221" t="s">
        <v>182</v>
      </c>
      <c r="AD3" s="221" t="s">
        <v>149</v>
      </c>
      <c r="AE3" s="540"/>
      <c r="AF3" s="543"/>
      <c r="AG3" s="570"/>
    </row>
    <row r="4" spans="1:33" x14ac:dyDescent="0.25">
      <c r="A4" s="104"/>
      <c r="B4" s="337" t="s">
        <v>4</v>
      </c>
      <c r="C4" s="106"/>
      <c r="D4" s="106"/>
      <c r="E4" s="106"/>
      <c r="F4" s="364" t="s">
        <v>154</v>
      </c>
      <c r="G4" s="362"/>
      <c r="H4" s="364" t="s">
        <v>154</v>
      </c>
      <c r="I4" s="364" t="s">
        <v>154</v>
      </c>
      <c r="J4" s="364" t="s">
        <v>154</v>
      </c>
      <c r="K4" s="601"/>
      <c r="L4" s="157" t="s">
        <v>242</v>
      </c>
      <c r="M4" s="157" t="s">
        <v>242</v>
      </c>
      <c r="N4" s="153" t="s">
        <v>242</v>
      </c>
      <c r="O4" s="372" t="s">
        <v>242</v>
      </c>
      <c r="P4" s="157" t="s">
        <v>242</v>
      </c>
      <c r="Q4" s="368"/>
      <c r="R4" s="549"/>
      <c r="S4" s="549"/>
      <c r="T4" s="608"/>
      <c r="U4" s="210" t="s">
        <v>242</v>
      </c>
      <c r="V4" s="215" t="s">
        <v>242</v>
      </c>
      <c r="W4" s="584"/>
      <c r="X4" s="378" t="s">
        <v>242</v>
      </c>
      <c r="Y4" s="386" t="s">
        <v>242</v>
      </c>
      <c r="Z4" s="377" t="s">
        <v>242</v>
      </c>
      <c r="AA4" s="522"/>
      <c r="AB4" s="158" t="s">
        <v>242</v>
      </c>
      <c r="AC4" s="202" t="s">
        <v>242</v>
      </c>
      <c r="AD4" s="158" t="s">
        <v>242</v>
      </c>
      <c r="AE4" s="541"/>
      <c r="AF4" s="544"/>
      <c r="AG4" s="571"/>
    </row>
    <row r="5" spans="1:33" x14ac:dyDescent="0.25">
      <c r="A5" s="107"/>
      <c r="B5" s="338" t="s">
        <v>5</v>
      </c>
      <c r="C5" s="108"/>
      <c r="D5" s="108"/>
      <c r="E5" s="108"/>
      <c r="F5" s="422" t="s">
        <v>7</v>
      </c>
      <c r="G5" s="415"/>
      <c r="H5" s="415" t="s">
        <v>87</v>
      </c>
      <c r="I5" s="422" t="s">
        <v>160</v>
      </c>
      <c r="J5" s="422" t="s">
        <v>265</v>
      </c>
      <c r="K5" s="201">
        <v>24</v>
      </c>
      <c r="L5" s="407" t="s">
        <v>7</v>
      </c>
      <c r="M5" s="406" t="s">
        <v>141</v>
      </c>
      <c r="N5" s="369"/>
      <c r="O5" s="407" t="s">
        <v>160</v>
      </c>
      <c r="P5" s="407" t="s">
        <v>246</v>
      </c>
      <c r="Q5" s="369"/>
      <c r="R5" s="200" t="s">
        <v>346</v>
      </c>
      <c r="S5" s="200"/>
      <c r="T5" s="201">
        <f>S5+R5</f>
        <v>0</v>
      </c>
      <c r="U5" s="211" t="s">
        <v>152</v>
      </c>
      <c r="V5" s="216" t="s">
        <v>161</v>
      </c>
      <c r="W5" s="201">
        <v>0</v>
      </c>
      <c r="X5" s="384" t="s">
        <v>114</v>
      </c>
      <c r="Y5" s="440" t="s">
        <v>6</v>
      </c>
      <c r="Z5" s="379" t="s">
        <v>9</v>
      </c>
      <c r="AA5" s="201">
        <v>0</v>
      </c>
      <c r="AB5" s="159" t="s">
        <v>401</v>
      </c>
      <c r="AC5" s="155" t="s">
        <v>6</v>
      </c>
      <c r="AD5" s="159" t="s">
        <v>9</v>
      </c>
      <c r="AE5" s="200" t="s">
        <v>346</v>
      </c>
      <c r="AF5" s="180">
        <f>K5+T5+W5+AA5+AE5</f>
        <v>24</v>
      </c>
      <c r="AG5" s="489"/>
    </row>
    <row r="6" spans="1:33" x14ac:dyDescent="0.25">
      <c r="A6" s="104"/>
      <c r="B6" s="336" t="s">
        <v>196</v>
      </c>
      <c r="C6" s="109"/>
      <c r="D6" s="109"/>
      <c r="E6" s="109"/>
      <c r="F6" s="32"/>
      <c r="G6" s="32"/>
      <c r="H6" s="32"/>
      <c r="I6" s="33"/>
      <c r="J6" s="33"/>
      <c r="K6" s="33"/>
      <c r="L6" s="32"/>
      <c r="M6" s="32"/>
      <c r="N6" s="32"/>
      <c r="O6" s="33"/>
      <c r="P6" s="33"/>
      <c r="Q6" s="33"/>
      <c r="R6" s="147"/>
      <c r="S6" s="147"/>
      <c r="T6" s="33"/>
      <c r="U6" s="33"/>
      <c r="V6" s="33"/>
      <c r="W6" s="33"/>
      <c r="X6" s="14"/>
      <c r="Y6" s="33"/>
      <c r="Z6" s="33"/>
      <c r="AA6" s="33"/>
      <c r="AB6" s="33"/>
      <c r="AC6" s="33"/>
      <c r="AD6" s="33"/>
      <c r="AE6" s="147"/>
      <c r="AF6" s="173"/>
      <c r="AG6" s="489"/>
    </row>
    <row r="7" spans="1:33" x14ac:dyDescent="0.25">
      <c r="A7" s="110">
        <v>1</v>
      </c>
      <c r="B7" s="111" t="s">
        <v>11</v>
      </c>
      <c r="C7" s="112" t="s">
        <v>12</v>
      </c>
      <c r="D7" s="492">
        <f>'Пн 1 день нед 2'!AL7</f>
        <v>0</v>
      </c>
      <c r="E7" s="492"/>
      <c r="F7" s="38"/>
      <c r="G7" s="38"/>
      <c r="H7" s="38"/>
      <c r="I7" s="38"/>
      <c r="J7" s="38"/>
      <c r="K7" s="363">
        <f>(J7+I7+H7+G7+F7)*$K$5</f>
        <v>0</v>
      </c>
      <c r="L7" s="38"/>
      <c r="M7" s="38"/>
      <c r="N7" s="38"/>
      <c r="O7" s="38"/>
      <c r="P7" s="38"/>
      <c r="Q7" s="38"/>
      <c r="R7" s="38">
        <f t="shared" ref="R7:R38" si="0">(L7+M7+N7+O7+P7)*$R$5</f>
        <v>0</v>
      </c>
      <c r="S7" s="38">
        <f t="shared" ref="S7:S38" si="1">(L7+M7+N7+O7+Q7+P7)*$S$5</f>
        <v>0</v>
      </c>
      <c r="T7" s="169">
        <f>R7+S7</f>
        <v>0</v>
      </c>
      <c r="U7" s="38"/>
      <c r="V7" s="38"/>
      <c r="W7" s="212">
        <f>(V7+U7)*$W$5</f>
        <v>0</v>
      </c>
      <c r="X7" s="144"/>
      <c r="Y7" s="38"/>
      <c r="Z7" s="38"/>
      <c r="AA7" s="381">
        <f>(Z7+Y7+X7)*$AA$5</f>
        <v>0</v>
      </c>
      <c r="AB7" s="38"/>
      <c r="AC7" s="38"/>
      <c r="AD7" s="38"/>
      <c r="AE7" s="171">
        <f>(AD7+AC7+AB7)*$AE$5</f>
        <v>0</v>
      </c>
      <c r="AF7" s="174">
        <f t="shared" ref="AF7:AF38" si="2">K7+T7+W7+AA7+AE7</f>
        <v>0</v>
      </c>
      <c r="AG7" s="490">
        <f t="shared" ref="AG7:AG38" si="3">(D7+E7)-AF7</f>
        <v>0</v>
      </c>
    </row>
    <row r="8" spans="1:33" x14ac:dyDescent="0.25">
      <c r="A8" s="110">
        <v>2</v>
      </c>
      <c r="B8" s="113" t="s">
        <v>13</v>
      </c>
      <c r="C8" s="114" t="s">
        <v>12</v>
      </c>
      <c r="D8" s="492">
        <f>'Пн 1 день нед 2'!AL8</f>
        <v>0</v>
      </c>
      <c r="E8" s="492"/>
      <c r="F8" s="38"/>
      <c r="G8" s="38"/>
      <c r="H8" s="38"/>
      <c r="I8" s="38"/>
      <c r="J8" s="38">
        <v>2.5000000000000001E-2</v>
      </c>
      <c r="K8" s="363">
        <f t="shared" ref="K8:K38" si="4">(J8+I8+H8+G8+F8)*$K$5</f>
        <v>0.60000000000000009</v>
      </c>
      <c r="L8" s="38"/>
      <c r="M8" s="38"/>
      <c r="N8" s="38"/>
      <c r="O8" s="38"/>
      <c r="P8" s="38">
        <v>0.02</v>
      </c>
      <c r="Q8" s="38"/>
      <c r="R8" s="38">
        <f t="shared" si="0"/>
        <v>0</v>
      </c>
      <c r="S8" s="38">
        <f t="shared" si="1"/>
        <v>0</v>
      </c>
      <c r="T8" s="169">
        <f t="shared" ref="T8:T71" si="5">R8+S8</f>
        <v>0</v>
      </c>
      <c r="U8" s="38"/>
      <c r="V8" s="38"/>
      <c r="W8" s="212">
        <f t="shared" ref="W8:W71" si="6">(V8+U8)*$W$5</f>
        <v>0</v>
      </c>
      <c r="X8" s="144"/>
      <c r="Y8" s="38"/>
      <c r="Z8" s="38"/>
      <c r="AA8" s="381">
        <f t="shared" ref="AA8:AA71" si="7">(Z8+Y8+X8)*$AA$5</f>
        <v>0</v>
      </c>
      <c r="AB8" s="163"/>
      <c r="AC8" s="38"/>
      <c r="AD8" s="38"/>
      <c r="AE8" s="171">
        <f t="shared" ref="AE8:AE71" si="8">(AD8+AC8+AB8)*$AE$5</f>
        <v>0</v>
      </c>
      <c r="AF8" s="174">
        <f t="shared" si="2"/>
        <v>0.60000000000000009</v>
      </c>
      <c r="AG8" s="490">
        <f t="shared" si="3"/>
        <v>-0.60000000000000009</v>
      </c>
    </row>
    <row r="9" spans="1:33" x14ac:dyDescent="0.25">
      <c r="A9" s="110">
        <v>3</v>
      </c>
      <c r="B9" s="78" t="s">
        <v>146</v>
      </c>
      <c r="C9" s="112" t="s">
        <v>12</v>
      </c>
      <c r="D9" s="492">
        <f>'Пн 1 день нед 2'!AL9</f>
        <v>0</v>
      </c>
      <c r="E9" s="492"/>
      <c r="F9" s="38"/>
      <c r="G9" s="38"/>
      <c r="H9" s="38"/>
      <c r="I9" s="38"/>
      <c r="J9" s="38">
        <v>0.02</v>
      </c>
      <c r="K9" s="363">
        <f t="shared" si="4"/>
        <v>0.48</v>
      </c>
      <c r="L9" s="38"/>
      <c r="M9" s="38"/>
      <c r="N9" s="38"/>
      <c r="O9" s="38"/>
      <c r="P9" s="38">
        <v>0.03</v>
      </c>
      <c r="Q9" s="38"/>
      <c r="R9" s="38">
        <f t="shared" si="0"/>
        <v>0</v>
      </c>
      <c r="S9" s="38">
        <f t="shared" si="1"/>
        <v>0</v>
      </c>
      <c r="T9" s="169">
        <f t="shared" si="5"/>
        <v>0</v>
      </c>
      <c r="U9" s="38"/>
      <c r="V9" s="38"/>
      <c r="W9" s="212">
        <f t="shared" si="6"/>
        <v>0</v>
      </c>
      <c r="X9" s="144"/>
      <c r="Y9" s="38"/>
      <c r="Z9" s="170">
        <v>0.03</v>
      </c>
      <c r="AA9" s="381">
        <f t="shared" si="7"/>
        <v>0</v>
      </c>
      <c r="AB9" s="163"/>
      <c r="AC9" s="38"/>
      <c r="AD9" s="171">
        <v>0.03</v>
      </c>
      <c r="AE9" s="171">
        <f t="shared" si="8"/>
        <v>0</v>
      </c>
      <c r="AF9" s="174">
        <f t="shared" si="2"/>
        <v>0.48</v>
      </c>
      <c r="AG9" s="490">
        <f t="shared" si="3"/>
        <v>-0.48</v>
      </c>
    </row>
    <row r="10" spans="1:33" x14ac:dyDescent="0.25">
      <c r="A10" s="110">
        <v>4</v>
      </c>
      <c r="B10" s="85" t="s">
        <v>184</v>
      </c>
      <c r="C10" s="116" t="s">
        <v>82</v>
      </c>
      <c r="D10" s="492">
        <f>'Пн 1 день нед 2'!AL10</f>
        <v>0</v>
      </c>
      <c r="E10" s="493"/>
      <c r="F10" s="38"/>
      <c r="G10" s="38"/>
      <c r="H10" s="38"/>
      <c r="I10" s="38"/>
      <c r="J10" s="38"/>
      <c r="K10" s="363">
        <f t="shared" si="4"/>
        <v>0</v>
      </c>
      <c r="L10" s="38"/>
      <c r="M10" s="38"/>
      <c r="N10" s="38"/>
      <c r="O10" s="38"/>
      <c r="P10" s="38"/>
      <c r="Q10" s="38"/>
      <c r="R10" s="38">
        <f t="shared" si="0"/>
        <v>0</v>
      </c>
      <c r="S10" s="38">
        <f t="shared" si="1"/>
        <v>0</v>
      </c>
      <c r="T10" s="169">
        <f t="shared" si="5"/>
        <v>0</v>
      </c>
      <c r="U10" s="38"/>
      <c r="V10" s="38"/>
      <c r="W10" s="212">
        <f t="shared" si="6"/>
        <v>0</v>
      </c>
      <c r="X10" s="144"/>
      <c r="Y10" s="38"/>
      <c r="Z10" s="38"/>
      <c r="AA10" s="381">
        <f t="shared" si="7"/>
        <v>0</v>
      </c>
      <c r="AB10" s="163"/>
      <c r="AC10" s="38"/>
      <c r="AD10" s="38"/>
      <c r="AE10" s="171">
        <f t="shared" si="8"/>
        <v>0</v>
      </c>
      <c r="AF10" s="174">
        <f t="shared" si="2"/>
        <v>0</v>
      </c>
      <c r="AG10" s="490">
        <f t="shared" si="3"/>
        <v>0</v>
      </c>
    </row>
    <row r="11" spans="1:33" x14ac:dyDescent="0.25">
      <c r="A11" s="104"/>
      <c r="B11" s="336" t="s">
        <v>185</v>
      </c>
      <c r="C11" s="105"/>
      <c r="D11" s="492">
        <f>'Пн 1 день нед 2'!AL11</f>
        <v>0</v>
      </c>
      <c r="E11" s="105"/>
      <c r="F11" s="38"/>
      <c r="G11" s="38"/>
      <c r="H11" s="38"/>
      <c r="I11" s="38"/>
      <c r="J11" s="38"/>
      <c r="K11" s="363">
        <f t="shared" si="4"/>
        <v>0</v>
      </c>
      <c r="L11" s="38"/>
      <c r="M11" s="38"/>
      <c r="N11" s="38"/>
      <c r="O11" s="38"/>
      <c r="P11" s="38"/>
      <c r="Q11" s="38"/>
      <c r="R11" s="38">
        <f t="shared" si="0"/>
        <v>0</v>
      </c>
      <c r="S11" s="38">
        <f t="shared" si="1"/>
        <v>0</v>
      </c>
      <c r="T11" s="169">
        <f t="shared" si="5"/>
        <v>0</v>
      </c>
      <c r="U11" s="38"/>
      <c r="V11" s="38"/>
      <c r="W11" s="212">
        <f t="shared" si="6"/>
        <v>0</v>
      </c>
      <c r="X11" s="144"/>
      <c r="Y11" s="38"/>
      <c r="Z11" s="38"/>
      <c r="AA11" s="381">
        <f t="shared" si="7"/>
        <v>0</v>
      </c>
      <c r="AB11" s="163"/>
      <c r="AC11" s="38"/>
      <c r="AD11" s="38"/>
      <c r="AE11" s="171">
        <f t="shared" si="8"/>
        <v>0</v>
      </c>
      <c r="AF11" s="174">
        <f t="shared" si="2"/>
        <v>0</v>
      </c>
      <c r="AG11" s="490">
        <f t="shared" si="3"/>
        <v>0</v>
      </c>
    </row>
    <row r="12" spans="1:33" x14ac:dyDescent="0.25">
      <c r="A12" s="110">
        <v>5</v>
      </c>
      <c r="B12" s="111" t="s">
        <v>44</v>
      </c>
      <c r="C12" s="112" t="s">
        <v>12</v>
      </c>
      <c r="D12" s="492">
        <f>'Пн 1 день нед 2'!AL12</f>
        <v>0</v>
      </c>
      <c r="E12" s="492"/>
      <c r="F12" s="38"/>
      <c r="G12" s="38"/>
      <c r="H12" s="38"/>
      <c r="I12" s="38"/>
      <c r="J12" s="38"/>
      <c r="K12" s="363">
        <f t="shared" si="4"/>
        <v>0</v>
      </c>
      <c r="L12" s="38"/>
      <c r="M12" s="38"/>
      <c r="N12" s="38"/>
      <c r="O12" s="38"/>
      <c r="P12" s="38"/>
      <c r="Q12" s="38"/>
      <c r="R12" s="38">
        <f t="shared" si="0"/>
        <v>0</v>
      </c>
      <c r="S12" s="38">
        <f t="shared" si="1"/>
        <v>0</v>
      </c>
      <c r="T12" s="169">
        <f t="shared" si="5"/>
        <v>0</v>
      </c>
      <c r="U12" s="38"/>
      <c r="V12" s="38"/>
      <c r="W12" s="212">
        <f t="shared" si="6"/>
        <v>0</v>
      </c>
      <c r="X12" s="144">
        <v>7.4999999999999997E-2</v>
      </c>
      <c r="Y12" s="38"/>
      <c r="Z12" s="38"/>
      <c r="AA12" s="381">
        <f t="shared" si="7"/>
        <v>0</v>
      </c>
      <c r="AB12" s="163"/>
      <c r="AC12" s="38"/>
      <c r="AD12" s="38"/>
      <c r="AE12" s="171">
        <f t="shared" si="8"/>
        <v>0</v>
      </c>
      <c r="AF12" s="174">
        <f t="shared" si="2"/>
        <v>0</v>
      </c>
      <c r="AG12" s="490">
        <f t="shared" si="3"/>
        <v>0</v>
      </c>
    </row>
    <row r="13" spans="1:33" x14ac:dyDescent="0.25">
      <c r="A13" s="110">
        <v>6</v>
      </c>
      <c r="B13" s="111" t="s">
        <v>49</v>
      </c>
      <c r="C13" s="112" t="s">
        <v>12</v>
      </c>
      <c r="D13" s="492">
        <f>'Пн 1 день нед 2'!AL13</f>
        <v>0</v>
      </c>
      <c r="E13" s="492"/>
      <c r="F13" s="38"/>
      <c r="G13" s="38"/>
      <c r="H13" s="38"/>
      <c r="I13" s="38"/>
      <c r="J13" s="38"/>
      <c r="K13" s="363">
        <f t="shared" si="4"/>
        <v>0</v>
      </c>
      <c r="L13" s="38"/>
      <c r="M13" s="38"/>
      <c r="N13" s="38"/>
      <c r="O13" s="38"/>
      <c r="P13" s="38"/>
      <c r="Q13" s="38"/>
      <c r="R13" s="38">
        <f t="shared" si="0"/>
        <v>0</v>
      </c>
      <c r="S13" s="38">
        <f t="shared" si="1"/>
        <v>0</v>
      </c>
      <c r="T13" s="169">
        <f t="shared" si="5"/>
        <v>0</v>
      </c>
      <c r="U13" s="38"/>
      <c r="V13" s="38"/>
      <c r="W13" s="212">
        <f t="shared" si="6"/>
        <v>0</v>
      </c>
      <c r="X13" s="144"/>
      <c r="Y13" s="38"/>
      <c r="Z13" s="38"/>
      <c r="AA13" s="381">
        <f t="shared" si="7"/>
        <v>0</v>
      </c>
      <c r="AB13" s="163"/>
      <c r="AC13" s="38"/>
      <c r="AD13" s="38"/>
      <c r="AE13" s="171">
        <f t="shared" si="8"/>
        <v>0</v>
      </c>
      <c r="AF13" s="174">
        <f t="shared" si="2"/>
        <v>0</v>
      </c>
      <c r="AG13" s="490">
        <f t="shared" si="3"/>
        <v>0</v>
      </c>
    </row>
    <row r="14" spans="1:33" x14ac:dyDescent="0.25">
      <c r="A14" s="110">
        <v>7</v>
      </c>
      <c r="B14" s="111" t="s">
        <v>50</v>
      </c>
      <c r="C14" s="112" t="s">
        <v>12</v>
      </c>
      <c r="D14" s="492">
        <f>'Пн 1 день нед 2'!AL14</f>
        <v>0</v>
      </c>
      <c r="E14" s="492"/>
      <c r="F14" s="38"/>
      <c r="G14" s="38"/>
      <c r="H14" s="38"/>
      <c r="I14" s="38"/>
      <c r="J14" s="38"/>
      <c r="K14" s="363">
        <f t="shared" si="4"/>
        <v>0</v>
      </c>
      <c r="L14" s="38"/>
      <c r="M14" s="38"/>
      <c r="N14" s="38"/>
      <c r="O14" s="38"/>
      <c r="P14" s="38"/>
      <c r="Q14" s="38"/>
      <c r="R14" s="38">
        <f t="shared" si="0"/>
        <v>0</v>
      </c>
      <c r="S14" s="38">
        <f t="shared" si="1"/>
        <v>0</v>
      </c>
      <c r="T14" s="169">
        <f t="shared" si="5"/>
        <v>0</v>
      </c>
      <c r="U14" s="38"/>
      <c r="V14" s="38"/>
      <c r="W14" s="212">
        <f t="shared" si="6"/>
        <v>0</v>
      </c>
      <c r="X14" s="144"/>
      <c r="Y14" s="38"/>
      <c r="Z14" s="38"/>
      <c r="AA14" s="381">
        <f t="shared" si="7"/>
        <v>0</v>
      </c>
      <c r="AB14" s="231">
        <v>5.0000000000000001E-3</v>
      </c>
      <c r="AC14" s="38"/>
      <c r="AD14" s="38"/>
      <c r="AE14" s="171">
        <f t="shared" si="8"/>
        <v>0</v>
      </c>
      <c r="AF14" s="174">
        <f t="shared" si="2"/>
        <v>0</v>
      </c>
      <c r="AG14" s="490">
        <f t="shared" si="3"/>
        <v>0</v>
      </c>
    </row>
    <row r="15" spans="1:33" x14ac:dyDescent="0.25">
      <c r="A15" s="110">
        <v>8</v>
      </c>
      <c r="B15" s="111" t="s">
        <v>48</v>
      </c>
      <c r="C15" s="112" t="s">
        <v>12</v>
      </c>
      <c r="D15" s="492">
        <f>'Пн 1 день нед 2'!AL15</f>
        <v>0</v>
      </c>
      <c r="E15" s="492"/>
      <c r="F15" s="38"/>
      <c r="G15" s="38"/>
      <c r="H15" s="38"/>
      <c r="I15" s="38"/>
      <c r="J15" s="38"/>
      <c r="K15" s="363">
        <f t="shared" si="4"/>
        <v>0</v>
      </c>
      <c r="L15" s="38"/>
      <c r="M15" s="38"/>
      <c r="N15" s="38"/>
      <c r="O15" s="38"/>
      <c r="P15" s="38"/>
      <c r="Q15" s="38"/>
      <c r="R15" s="38">
        <f t="shared" si="0"/>
        <v>0</v>
      </c>
      <c r="S15" s="38">
        <f t="shared" si="1"/>
        <v>0</v>
      </c>
      <c r="T15" s="169">
        <f t="shared" si="5"/>
        <v>0</v>
      </c>
      <c r="U15" s="38"/>
      <c r="V15" s="38"/>
      <c r="W15" s="212">
        <f t="shared" si="6"/>
        <v>0</v>
      </c>
      <c r="X15" s="144"/>
      <c r="Y15" s="38"/>
      <c r="Z15" s="38"/>
      <c r="AA15" s="381">
        <f t="shared" si="7"/>
        <v>0</v>
      </c>
      <c r="AB15" s="163"/>
      <c r="AC15" s="38"/>
      <c r="AD15" s="38"/>
      <c r="AE15" s="171">
        <f t="shared" si="8"/>
        <v>0</v>
      </c>
      <c r="AF15" s="174">
        <f t="shared" si="2"/>
        <v>0</v>
      </c>
      <c r="AG15" s="490">
        <f t="shared" si="3"/>
        <v>0</v>
      </c>
    </row>
    <row r="16" spans="1:33" x14ac:dyDescent="0.25">
      <c r="A16" s="110">
        <v>9</v>
      </c>
      <c r="B16" s="111" t="s">
        <v>46</v>
      </c>
      <c r="C16" s="112" t="s">
        <v>12</v>
      </c>
      <c r="D16" s="492">
        <f>'Пн 1 день нед 2'!AL16</f>
        <v>0</v>
      </c>
      <c r="E16" s="492"/>
      <c r="F16" s="38"/>
      <c r="G16" s="38"/>
      <c r="H16" s="38"/>
      <c r="I16" s="38"/>
      <c r="J16" s="38"/>
      <c r="K16" s="363">
        <f t="shared" si="4"/>
        <v>0</v>
      </c>
      <c r="L16" s="38"/>
      <c r="M16" s="38"/>
      <c r="N16" s="38"/>
      <c r="O16" s="38"/>
      <c r="P16" s="38"/>
      <c r="Q16" s="38"/>
      <c r="R16" s="38">
        <f t="shared" si="0"/>
        <v>0</v>
      </c>
      <c r="S16" s="38">
        <f t="shared" si="1"/>
        <v>0</v>
      </c>
      <c r="T16" s="169">
        <f t="shared" si="5"/>
        <v>0</v>
      </c>
      <c r="U16" s="38"/>
      <c r="V16" s="38"/>
      <c r="W16" s="212">
        <f t="shared" si="6"/>
        <v>0</v>
      </c>
      <c r="X16" s="144"/>
      <c r="Y16" s="38"/>
      <c r="Z16" s="38"/>
      <c r="AA16" s="381">
        <f t="shared" si="7"/>
        <v>0</v>
      </c>
      <c r="AB16" s="163"/>
      <c r="AC16" s="38"/>
      <c r="AD16" s="38"/>
      <c r="AE16" s="171">
        <f t="shared" si="8"/>
        <v>0</v>
      </c>
      <c r="AF16" s="174">
        <f t="shared" si="2"/>
        <v>0</v>
      </c>
      <c r="AG16" s="490">
        <f t="shared" si="3"/>
        <v>0</v>
      </c>
    </row>
    <row r="17" spans="1:33" x14ac:dyDescent="0.25">
      <c r="A17" s="110">
        <v>10</v>
      </c>
      <c r="B17" s="111" t="s">
        <v>101</v>
      </c>
      <c r="C17" s="112" t="s">
        <v>12</v>
      </c>
      <c r="D17" s="492">
        <f>'Пн 1 день нед 2'!AL17</f>
        <v>0</v>
      </c>
      <c r="E17" s="492"/>
      <c r="F17" s="38"/>
      <c r="G17" s="38"/>
      <c r="H17" s="38"/>
      <c r="I17" s="38"/>
      <c r="J17" s="38"/>
      <c r="K17" s="363">
        <f t="shared" si="4"/>
        <v>0</v>
      </c>
      <c r="L17" s="38"/>
      <c r="M17" s="38"/>
      <c r="N17" s="38"/>
      <c r="O17" s="38"/>
      <c r="P17" s="38"/>
      <c r="Q17" s="38"/>
      <c r="R17" s="38">
        <f t="shared" si="0"/>
        <v>0</v>
      </c>
      <c r="S17" s="38">
        <f t="shared" si="1"/>
        <v>0</v>
      </c>
      <c r="T17" s="169">
        <f t="shared" si="5"/>
        <v>0</v>
      </c>
      <c r="U17" s="38"/>
      <c r="V17" s="38"/>
      <c r="W17" s="212">
        <f t="shared" si="6"/>
        <v>0</v>
      </c>
      <c r="X17" s="144"/>
      <c r="Y17" s="38"/>
      <c r="Z17" s="38"/>
      <c r="AA17" s="381">
        <f t="shared" si="7"/>
        <v>0</v>
      </c>
      <c r="AB17" s="163"/>
      <c r="AC17" s="38"/>
      <c r="AD17" s="38"/>
      <c r="AE17" s="171">
        <f t="shared" si="8"/>
        <v>0</v>
      </c>
      <c r="AF17" s="174">
        <f t="shared" si="2"/>
        <v>0</v>
      </c>
      <c r="AG17" s="490">
        <f t="shared" si="3"/>
        <v>0</v>
      </c>
    </row>
    <row r="18" spans="1:33" x14ac:dyDescent="0.25">
      <c r="A18" s="110">
        <v>11</v>
      </c>
      <c r="B18" s="111" t="s">
        <v>47</v>
      </c>
      <c r="C18" s="112" t="s">
        <v>12</v>
      </c>
      <c r="D18" s="492">
        <f>'Пн 1 день нед 2'!AL18</f>
        <v>0</v>
      </c>
      <c r="E18" s="492"/>
      <c r="F18" s="38"/>
      <c r="G18" s="38"/>
      <c r="H18" s="38"/>
      <c r="I18" s="38"/>
      <c r="J18" s="38"/>
      <c r="K18" s="363">
        <f t="shared" si="4"/>
        <v>0</v>
      </c>
      <c r="L18" s="38"/>
      <c r="M18" s="38"/>
      <c r="N18" s="38"/>
      <c r="O18" s="38"/>
      <c r="P18" s="38"/>
      <c r="Q18" s="38"/>
      <c r="R18" s="38">
        <f t="shared" si="0"/>
        <v>0</v>
      </c>
      <c r="S18" s="38">
        <f t="shared" si="1"/>
        <v>0</v>
      </c>
      <c r="T18" s="169">
        <f t="shared" si="5"/>
        <v>0</v>
      </c>
      <c r="U18" s="38"/>
      <c r="V18" s="38"/>
      <c r="W18" s="212">
        <f t="shared" si="6"/>
        <v>0</v>
      </c>
      <c r="X18" s="144"/>
      <c r="Y18" s="38"/>
      <c r="Z18" s="38"/>
      <c r="AA18" s="381">
        <f t="shared" si="7"/>
        <v>0</v>
      </c>
      <c r="AB18" s="163"/>
      <c r="AC18" s="38"/>
      <c r="AD18" s="38"/>
      <c r="AE18" s="171">
        <f t="shared" si="8"/>
        <v>0</v>
      </c>
      <c r="AF18" s="174">
        <f t="shared" si="2"/>
        <v>0</v>
      </c>
      <c r="AG18" s="490">
        <f t="shared" si="3"/>
        <v>0</v>
      </c>
    </row>
    <row r="19" spans="1:33" x14ac:dyDescent="0.25">
      <c r="A19" s="110">
        <v>12</v>
      </c>
      <c r="B19" s="117" t="s">
        <v>168</v>
      </c>
      <c r="C19" s="112" t="s">
        <v>12</v>
      </c>
      <c r="D19" s="492">
        <f>'Пн 1 день нед 2'!AL19</f>
        <v>0</v>
      </c>
      <c r="E19" s="492"/>
      <c r="F19" s="38"/>
      <c r="G19" s="38"/>
      <c r="H19" s="38"/>
      <c r="I19" s="38"/>
      <c r="J19" s="38"/>
      <c r="K19" s="363">
        <f t="shared" si="4"/>
        <v>0</v>
      </c>
      <c r="L19" s="38"/>
      <c r="M19" s="38"/>
      <c r="N19" s="38"/>
      <c r="O19" s="38"/>
      <c r="P19" s="38"/>
      <c r="Q19" s="38"/>
      <c r="R19" s="38">
        <f t="shared" si="0"/>
        <v>0</v>
      </c>
      <c r="S19" s="38">
        <f t="shared" si="1"/>
        <v>0</v>
      </c>
      <c r="T19" s="169">
        <f t="shared" si="5"/>
        <v>0</v>
      </c>
      <c r="U19" s="38"/>
      <c r="V19" s="38"/>
      <c r="W19" s="212">
        <f t="shared" si="6"/>
        <v>0</v>
      </c>
      <c r="X19" s="144"/>
      <c r="Y19" s="38"/>
      <c r="Z19" s="38"/>
      <c r="AA19" s="381">
        <f t="shared" si="7"/>
        <v>0</v>
      </c>
      <c r="AB19" s="163"/>
      <c r="AC19" s="38"/>
      <c r="AD19" s="38"/>
      <c r="AE19" s="171">
        <f t="shared" si="8"/>
        <v>0</v>
      </c>
      <c r="AF19" s="174">
        <f t="shared" si="2"/>
        <v>0</v>
      </c>
      <c r="AG19" s="490">
        <f t="shared" si="3"/>
        <v>0</v>
      </c>
    </row>
    <row r="20" spans="1:33" x14ac:dyDescent="0.25">
      <c r="A20" s="104"/>
      <c r="B20" s="336" t="s">
        <v>40</v>
      </c>
      <c r="C20" s="109"/>
      <c r="D20" s="492">
        <f>'Пн 1 день нед 2'!AL20</f>
        <v>0</v>
      </c>
      <c r="E20" s="109"/>
      <c r="F20" s="145"/>
      <c r="G20" s="145"/>
      <c r="H20" s="145"/>
      <c r="I20" s="147"/>
      <c r="J20" s="147"/>
      <c r="K20" s="363">
        <f t="shared" si="4"/>
        <v>0</v>
      </c>
      <c r="L20" s="145"/>
      <c r="M20" s="145"/>
      <c r="N20" s="145"/>
      <c r="O20" s="147"/>
      <c r="P20" s="147"/>
      <c r="Q20" s="147"/>
      <c r="R20" s="38">
        <f t="shared" si="0"/>
        <v>0</v>
      </c>
      <c r="S20" s="38">
        <f t="shared" si="1"/>
        <v>0</v>
      </c>
      <c r="T20" s="169">
        <f t="shared" si="5"/>
        <v>0</v>
      </c>
      <c r="U20" s="147"/>
      <c r="V20" s="147"/>
      <c r="W20" s="212">
        <f t="shared" si="6"/>
        <v>0</v>
      </c>
      <c r="X20" s="185"/>
      <c r="Y20" s="147"/>
      <c r="Z20" s="147"/>
      <c r="AA20" s="381">
        <f t="shared" si="7"/>
        <v>0</v>
      </c>
      <c r="AB20" s="193"/>
      <c r="AC20" s="147"/>
      <c r="AD20" s="147"/>
      <c r="AE20" s="171">
        <f t="shared" si="8"/>
        <v>0</v>
      </c>
      <c r="AF20" s="174">
        <f t="shared" si="2"/>
        <v>0</v>
      </c>
      <c r="AG20" s="490">
        <f t="shared" si="3"/>
        <v>0</v>
      </c>
    </row>
    <row r="21" spans="1:33" x14ac:dyDescent="0.25">
      <c r="A21" s="110">
        <v>13</v>
      </c>
      <c r="B21" s="111" t="s">
        <v>41</v>
      </c>
      <c r="C21" s="112" t="s">
        <v>12</v>
      </c>
      <c r="D21" s="492">
        <f>'Пн 1 день нед 2'!AL21</f>
        <v>0</v>
      </c>
      <c r="E21" s="492"/>
      <c r="F21" s="38"/>
      <c r="G21" s="38"/>
      <c r="H21" s="434">
        <v>7.4999999999999997E-3</v>
      </c>
      <c r="I21" s="38"/>
      <c r="J21" s="38"/>
      <c r="K21" s="363">
        <f t="shared" si="4"/>
        <v>0.18</v>
      </c>
      <c r="L21" s="38"/>
      <c r="M21" s="434">
        <v>0.01</v>
      </c>
      <c r="N21" s="38"/>
      <c r="O21" s="38"/>
      <c r="P21" s="38"/>
      <c r="Q21" s="38"/>
      <c r="R21" s="38">
        <f t="shared" si="0"/>
        <v>0</v>
      </c>
      <c r="S21" s="38">
        <f t="shared" si="1"/>
        <v>0</v>
      </c>
      <c r="T21" s="169">
        <f t="shared" si="5"/>
        <v>0</v>
      </c>
      <c r="U21" s="38"/>
      <c r="V21" s="38"/>
      <c r="W21" s="212">
        <f t="shared" si="6"/>
        <v>0</v>
      </c>
      <c r="X21" s="144"/>
      <c r="Y21" s="38"/>
      <c r="Z21" s="38"/>
      <c r="AA21" s="381">
        <f t="shared" si="7"/>
        <v>0</v>
      </c>
      <c r="AB21" s="231">
        <v>5.0000000000000001E-3</v>
      </c>
      <c r="AC21" s="38"/>
      <c r="AD21" s="38"/>
      <c r="AE21" s="171">
        <f t="shared" si="8"/>
        <v>0</v>
      </c>
      <c r="AF21" s="174">
        <f t="shared" si="2"/>
        <v>0.18</v>
      </c>
      <c r="AG21" s="490">
        <f t="shared" si="3"/>
        <v>-0.18</v>
      </c>
    </row>
    <row r="22" spans="1:33" x14ac:dyDescent="0.25">
      <c r="A22" s="110">
        <v>14</v>
      </c>
      <c r="B22" s="111" t="s">
        <v>42</v>
      </c>
      <c r="C22" s="112" t="s">
        <v>12</v>
      </c>
      <c r="D22" s="492">
        <f>'Пн 1 день нед 2'!AL22</f>
        <v>0</v>
      </c>
      <c r="E22" s="492"/>
      <c r="F22" s="38"/>
      <c r="G22" s="38"/>
      <c r="H22" s="38"/>
      <c r="I22" s="38"/>
      <c r="J22" s="38"/>
      <c r="K22" s="363">
        <f t="shared" si="4"/>
        <v>0</v>
      </c>
      <c r="L22" s="38"/>
      <c r="M22" s="38"/>
      <c r="N22" s="38"/>
      <c r="O22" s="38"/>
      <c r="P22" s="38"/>
      <c r="Q22" s="38"/>
      <c r="R22" s="38">
        <f t="shared" si="0"/>
        <v>0</v>
      </c>
      <c r="S22" s="38">
        <f t="shared" si="1"/>
        <v>0</v>
      </c>
      <c r="T22" s="169">
        <f t="shared" si="5"/>
        <v>0</v>
      </c>
      <c r="U22" s="38"/>
      <c r="V22" s="38"/>
      <c r="W22" s="212">
        <f t="shared" si="6"/>
        <v>0</v>
      </c>
      <c r="X22" s="229">
        <v>3.0000000000000001E-3</v>
      </c>
      <c r="Y22" s="38"/>
      <c r="Z22" s="38"/>
      <c r="AA22" s="381">
        <f t="shared" si="7"/>
        <v>0</v>
      </c>
      <c r="AB22" s="163"/>
      <c r="AC22" s="38"/>
      <c r="AD22" s="38"/>
      <c r="AE22" s="171">
        <f t="shared" si="8"/>
        <v>0</v>
      </c>
      <c r="AF22" s="174">
        <f t="shared" si="2"/>
        <v>0</v>
      </c>
      <c r="AG22" s="490">
        <f t="shared" si="3"/>
        <v>0</v>
      </c>
    </row>
    <row r="23" spans="1:33" x14ac:dyDescent="0.25">
      <c r="A23" s="110">
        <v>15</v>
      </c>
      <c r="B23" s="111" t="s">
        <v>43</v>
      </c>
      <c r="C23" s="112" t="s">
        <v>12</v>
      </c>
      <c r="D23" s="492">
        <f>'Пн 1 день нед 2'!AL23</f>
        <v>0</v>
      </c>
      <c r="E23" s="492"/>
      <c r="F23" s="38"/>
      <c r="G23" s="38"/>
      <c r="H23" s="38"/>
      <c r="I23" s="38"/>
      <c r="J23" s="38"/>
      <c r="K23" s="363">
        <f t="shared" si="4"/>
        <v>0</v>
      </c>
      <c r="L23" s="38"/>
      <c r="M23" s="38"/>
      <c r="N23" s="38"/>
      <c r="O23" s="38"/>
      <c r="P23" s="38"/>
      <c r="Q23" s="38"/>
      <c r="R23" s="38">
        <f t="shared" si="0"/>
        <v>0</v>
      </c>
      <c r="S23" s="38">
        <f t="shared" si="1"/>
        <v>0</v>
      </c>
      <c r="T23" s="169">
        <f t="shared" si="5"/>
        <v>0</v>
      </c>
      <c r="U23" s="38"/>
      <c r="V23" s="38"/>
      <c r="W23" s="212">
        <f t="shared" si="6"/>
        <v>0</v>
      </c>
      <c r="X23" s="144"/>
      <c r="Y23" s="38"/>
      <c r="Z23" s="38"/>
      <c r="AA23" s="381">
        <f t="shared" si="7"/>
        <v>0</v>
      </c>
      <c r="AB23" s="163"/>
      <c r="AC23" s="38"/>
      <c r="AD23" s="38"/>
      <c r="AE23" s="171">
        <f t="shared" si="8"/>
        <v>0</v>
      </c>
      <c r="AF23" s="174">
        <f t="shared" si="2"/>
        <v>0</v>
      </c>
      <c r="AG23" s="490">
        <f t="shared" si="3"/>
        <v>0</v>
      </c>
    </row>
    <row r="24" spans="1:33" x14ac:dyDescent="0.25">
      <c r="A24" s="104"/>
      <c r="B24" s="336" t="s">
        <v>15</v>
      </c>
      <c r="C24" s="109"/>
      <c r="D24" s="492">
        <f>'Пн 1 день нед 2'!AL24</f>
        <v>0</v>
      </c>
      <c r="E24" s="109"/>
      <c r="F24" s="145"/>
      <c r="G24" s="145"/>
      <c r="H24" s="145"/>
      <c r="I24" s="147"/>
      <c r="J24" s="147"/>
      <c r="K24" s="363">
        <f t="shared" si="4"/>
        <v>0</v>
      </c>
      <c r="L24" s="145"/>
      <c r="M24" s="145"/>
      <c r="N24" s="145"/>
      <c r="O24" s="147"/>
      <c r="P24" s="147"/>
      <c r="Q24" s="147"/>
      <c r="R24" s="38">
        <f t="shared" si="0"/>
        <v>0</v>
      </c>
      <c r="S24" s="38">
        <f t="shared" si="1"/>
        <v>0</v>
      </c>
      <c r="T24" s="169">
        <f t="shared" si="5"/>
        <v>0</v>
      </c>
      <c r="U24" s="147"/>
      <c r="V24" s="147"/>
      <c r="W24" s="212">
        <f t="shared" si="6"/>
        <v>0</v>
      </c>
      <c r="X24" s="185"/>
      <c r="Y24" s="147"/>
      <c r="Z24" s="147"/>
      <c r="AA24" s="381">
        <f t="shared" si="7"/>
        <v>0</v>
      </c>
      <c r="AB24" s="193"/>
      <c r="AC24" s="147"/>
      <c r="AD24" s="147"/>
      <c r="AE24" s="171">
        <f t="shared" si="8"/>
        <v>0</v>
      </c>
      <c r="AF24" s="174">
        <f t="shared" si="2"/>
        <v>0</v>
      </c>
      <c r="AG24" s="490">
        <f t="shared" si="3"/>
        <v>0</v>
      </c>
    </row>
    <row r="25" spans="1:33" x14ac:dyDescent="0.25">
      <c r="A25" s="110">
        <v>16</v>
      </c>
      <c r="B25" s="113" t="s">
        <v>16</v>
      </c>
      <c r="C25" s="114" t="s">
        <v>12</v>
      </c>
      <c r="D25" s="492">
        <f>'Пн 1 день нед 2'!AL25</f>
        <v>0</v>
      </c>
      <c r="E25" s="492"/>
      <c r="F25" s="38"/>
      <c r="G25" s="38"/>
      <c r="H25" s="38"/>
      <c r="I25" s="38"/>
      <c r="J25" s="38"/>
      <c r="K25" s="363">
        <f t="shared" si="4"/>
        <v>0</v>
      </c>
      <c r="L25" s="38"/>
      <c r="M25" s="38"/>
      <c r="N25" s="38"/>
      <c r="O25" s="38"/>
      <c r="P25" s="38"/>
      <c r="Q25" s="38"/>
      <c r="R25" s="38">
        <f t="shared" si="0"/>
        <v>0</v>
      </c>
      <c r="S25" s="38">
        <f t="shared" si="1"/>
        <v>0</v>
      </c>
      <c r="T25" s="169">
        <f t="shared" si="5"/>
        <v>0</v>
      </c>
      <c r="U25" s="38"/>
      <c r="V25" s="38"/>
      <c r="W25" s="212">
        <f t="shared" si="6"/>
        <v>0</v>
      </c>
      <c r="X25" s="144"/>
      <c r="Y25" s="38"/>
      <c r="Z25" s="38"/>
      <c r="AA25" s="381">
        <f t="shared" si="7"/>
        <v>0</v>
      </c>
      <c r="AB25" s="163"/>
      <c r="AC25" s="38"/>
      <c r="AD25" s="38"/>
      <c r="AE25" s="171">
        <f t="shared" si="8"/>
        <v>0</v>
      </c>
      <c r="AF25" s="174">
        <f t="shared" si="2"/>
        <v>0</v>
      </c>
      <c r="AG25" s="490">
        <f t="shared" si="3"/>
        <v>0</v>
      </c>
    </row>
    <row r="26" spans="1:33" x14ac:dyDescent="0.25">
      <c r="A26" s="110">
        <v>17</v>
      </c>
      <c r="B26" s="114" t="s">
        <v>227</v>
      </c>
      <c r="C26" s="114" t="s">
        <v>12</v>
      </c>
      <c r="D26" s="492">
        <f>'Пн 1 день нед 2'!AL26</f>
        <v>0</v>
      </c>
      <c r="E26" s="492"/>
      <c r="F26" s="38"/>
      <c r="G26" s="38"/>
      <c r="H26" s="38"/>
      <c r="I26" s="38"/>
      <c r="J26" s="38"/>
      <c r="K26" s="363">
        <f t="shared" si="4"/>
        <v>0</v>
      </c>
      <c r="L26" s="38"/>
      <c r="M26" s="38"/>
      <c r="N26" s="38"/>
      <c r="O26" s="38"/>
      <c r="P26" s="38"/>
      <c r="Q26" s="38"/>
      <c r="R26" s="38">
        <f t="shared" si="0"/>
        <v>0</v>
      </c>
      <c r="S26" s="38">
        <f t="shared" si="1"/>
        <v>0</v>
      </c>
      <c r="T26" s="169">
        <f t="shared" si="5"/>
        <v>0</v>
      </c>
      <c r="U26" s="38"/>
      <c r="V26" s="38"/>
      <c r="W26" s="212">
        <f t="shared" si="6"/>
        <v>0</v>
      </c>
      <c r="X26" s="144"/>
      <c r="Y26" s="38"/>
      <c r="Z26" s="38"/>
      <c r="AA26" s="381">
        <f t="shared" si="7"/>
        <v>0</v>
      </c>
      <c r="AB26" s="163"/>
      <c r="AC26" s="38"/>
      <c r="AD26" s="38"/>
      <c r="AE26" s="171">
        <f t="shared" si="8"/>
        <v>0</v>
      </c>
      <c r="AF26" s="174">
        <f t="shared" si="2"/>
        <v>0</v>
      </c>
      <c r="AG26" s="490">
        <f t="shared" si="3"/>
        <v>0</v>
      </c>
    </row>
    <row r="27" spans="1:33" x14ac:dyDescent="0.25">
      <c r="A27" s="110">
        <v>18</v>
      </c>
      <c r="B27" s="111" t="s">
        <v>17</v>
      </c>
      <c r="C27" s="112" t="s">
        <v>12</v>
      </c>
      <c r="D27" s="492">
        <f>'Пн 1 день нед 2'!AL27</f>
        <v>0</v>
      </c>
      <c r="E27" s="492"/>
      <c r="F27" s="38"/>
      <c r="G27" s="38"/>
      <c r="H27" s="434">
        <v>7.9000000000000001E-2</v>
      </c>
      <c r="I27" s="38"/>
      <c r="J27" s="38"/>
      <c r="K27" s="363">
        <f t="shared" si="4"/>
        <v>1.8959999999999999</v>
      </c>
      <c r="L27" s="38"/>
      <c r="M27" s="434">
        <v>7.9000000000000001E-2</v>
      </c>
      <c r="N27" s="38"/>
      <c r="O27" s="38"/>
      <c r="P27" s="38"/>
      <c r="Q27" s="38"/>
      <c r="R27" s="38">
        <f t="shared" si="0"/>
        <v>0</v>
      </c>
      <c r="S27" s="38">
        <f t="shared" si="1"/>
        <v>0</v>
      </c>
      <c r="T27" s="169">
        <f t="shared" si="5"/>
        <v>0</v>
      </c>
      <c r="U27" s="38"/>
      <c r="V27" s="38"/>
      <c r="W27" s="212">
        <f t="shared" si="6"/>
        <v>0</v>
      </c>
      <c r="X27" s="144"/>
      <c r="Y27" s="38"/>
      <c r="Z27" s="38"/>
      <c r="AA27" s="381">
        <f t="shared" si="7"/>
        <v>0</v>
      </c>
      <c r="AB27" s="163"/>
      <c r="AC27" s="38"/>
      <c r="AD27" s="38"/>
      <c r="AE27" s="171">
        <f t="shared" si="8"/>
        <v>0</v>
      </c>
      <c r="AF27" s="174">
        <f t="shared" si="2"/>
        <v>1.8959999999999999</v>
      </c>
      <c r="AG27" s="490">
        <f t="shared" si="3"/>
        <v>-1.8959999999999999</v>
      </c>
    </row>
    <row r="28" spans="1:33" x14ac:dyDescent="0.25">
      <c r="A28" s="110">
        <v>19</v>
      </c>
      <c r="B28" s="111" t="s">
        <v>93</v>
      </c>
      <c r="C28" s="112" t="s">
        <v>12</v>
      </c>
      <c r="D28" s="492">
        <f>'Пн 1 день нед 2'!AL28</f>
        <v>0</v>
      </c>
      <c r="E28" s="492"/>
      <c r="F28" s="38"/>
      <c r="G28" s="38"/>
      <c r="H28" s="38"/>
      <c r="I28" s="38"/>
      <c r="J28" s="38"/>
      <c r="K28" s="363">
        <f t="shared" si="4"/>
        <v>0</v>
      </c>
      <c r="L28" s="38"/>
      <c r="M28" s="38"/>
      <c r="N28" s="38"/>
      <c r="O28" s="38"/>
      <c r="P28" s="38"/>
      <c r="Q28" s="38"/>
      <c r="R28" s="38">
        <f t="shared" si="0"/>
        <v>0</v>
      </c>
      <c r="S28" s="38">
        <f t="shared" si="1"/>
        <v>0</v>
      </c>
      <c r="T28" s="169">
        <f t="shared" si="5"/>
        <v>0</v>
      </c>
      <c r="U28" s="38"/>
      <c r="V28" s="38"/>
      <c r="W28" s="212">
        <f t="shared" si="6"/>
        <v>0</v>
      </c>
      <c r="X28" s="144"/>
      <c r="Y28" s="38"/>
      <c r="Z28" s="38"/>
      <c r="AA28" s="381">
        <f t="shared" si="7"/>
        <v>0</v>
      </c>
      <c r="AB28" s="163"/>
      <c r="AC28" s="38"/>
      <c r="AD28" s="38"/>
      <c r="AE28" s="171">
        <f t="shared" si="8"/>
        <v>0</v>
      </c>
      <c r="AF28" s="174">
        <f t="shared" si="2"/>
        <v>0</v>
      </c>
      <c r="AG28" s="490">
        <f t="shared" si="3"/>
        <v>0</v>
      </c>
    </row>
    <row r="29" spans="1:33" x14ac:dyDescent="0.25">
      <c r="A29" s="110">
        <v>20</v>
      </c>
      <c r="B29" s="111" t="s">
        <v>94</v>
      </c>
      <c r="C29" s="112" t="s">
        <v>12</v>
      </c>
      <c r="D29" s="492">
        <f>'Пн 1 день нед 2'!AL29</f>
        <v>0</v>
      </c>
      <c r="E29" s="492"/>
      <c r="F29" s="38"/>
      <c r="G29" s="38"/>
      <c r="H29" s="38"/>
      <c r="I29" s="38"/>
      <c r="J29" s="38"/>
      <c r="K29" s="363">
        <f t="shared" si="4"/>
        <v>0</v>
      </c>
      <c r="L29" s="38"/>
      <c r="M29" s="38"/>
      <c r="N29" s="38"/>
      <c r="O29" s="38"/>
      <c r="P29" s="38"/>
      <c r="Q29" s="38"/>
      <c r="R29" s="38">
        <f t="shared" si="0"/>
        <v>0</v>
      </c>
      <c r="S29" s="38">
        <f t="shared" si="1"/>
        <v>0</v>
      </c>
      <c r="T29" s="169">
        <f t="shared" si="5"/>
        <v>0</v>
      </c>
      <c r="U29" s="38"/>
      <c r="V29" s="38"/>
      <c r="W29" s="212">
        <f t="shared" si="6"/>
        <v>0</v>
      </c>
      <c r="X29" s="144"/>
      <c r="Y29" s="38"/>
      <c r="Z29" s="38"/>
      <c r="AA29" s="381">
        <f t="shared" si="7"/>
        <v>0</v>
      </c>
      <c r="AB29" s="163"/>
      <c r="AC29" s="38"/>
      <c r="AD29" s="38"/>
      <c r="AE29" s="171">
        <f t="shared" si="8"/>
        <v>0</v>
      </c>
      <c r="AF29" s="174">
        <f t="shared" si="2"/>
        <v>0</v>
      </c>
      <c r="AG29" s="490">
        <f t="shared" si="3"/>
        <v>0</v>
      </c>
    </row>
    <row r="30" spans="1:33" x14ac:dyDescent="0.25">
      <c r="A30" s="110">
        <v>21</v>
      </c>
      <c r="B30" s="111" t="s">
        <v>226</v>
      </c>
      <c r="C30" s="112" t="s">
        <v>12</v>
      </c>
      <c r="D30" s="492">
        <f>'Пн 1 день нед 2'!AL30</f>
        <v>0</v>
      </c>
      <c r="E30" s="492"/>
      <c r="F30" s="38"/>
      <c r="G30" s="38"/>
      <c r="H30" s="38"/>
      <c r="I30" s="38"/>
      <c r="J30" s="38"/>
      <c r="K30" s="363">
        <f t="shared" si="4"/>
        <v>0</v>
      </c>
      <c r="L30" s="38"/>
      <c r="M30" s="38"/>
      <c r="N30" s="38"/>
      <c r="O30" s="38"/>
      <c r="P30" s="38"/>
      <c r="Q30" s="38"/>
      <c r="R30" s="38">
        <f t="shared" si="0"/>
        <v>0</v>
      </c>
      <c r="S30" s="38">
        <f t="shared" si="1"/>
        <v>0</v>
      </c>
      <c r="T30" s="169">
        <f t="shared" si="5"/>
        <v>0</v>
      </c>
      <c r="U30" s="38"/>
      <c r="V30" s="38"/>
      <c r="W30" s="212">
        <f t="shared" si="6"/>
        <v>0</v>
      </c>
      <c r="X30" s="144"/>
      <c r="Y30" s="38"/>
      <c r="Z30" s="38"/>
      <c r="AA30" s="381">
        <f t="shared" si="7"/>
        <v>0</v>
      </c>
      <c r="AB30" s="163"/>
      <c r="AC30" s="38"/>
      <c r="AD30" s="38"/>
      <c r="AE30" s="171">
        <f t="shared" si="8"/>
        <v>0</v>
      </c>
      <c r="AF30" s="174">
        <f t="shared" si="2"/>
        <v>0</v>
      </c>
      <c r="AG30" s="490">
        <f t="shared" si="3"/>
        <v>0</v>
      </c>
    </row>
    <row r="31" spans="1:33" x14ac:dyDescent="0.25">
      <c r="A31" s="110">
        <v>22</v>
      </c>
      <c r="B31" s="113" t="s">
        <v>18</v>
      </c>
      <c r="C31" s="114" t="s">
        <v>12</v>
      </c>
      <c r="D31" s="492">
        <f>'Пн 1 день нед 2'!AL31</f>
        <v>0</v>
      </c>
      <c r="E31" s="492"/>
      <c r="F31" s="38"/>
      <c r="G31" s="38"/>
      <c r="H31" s="38"/>
      <c r="I31" s="38"/>
      <c r="J31" s="38"/>
      <c r="K31" s="363">
        <f t="shared" si="4"/>
        <v>0</v>
      </c>
      <c r="L31" s="38"/>
      <c r="M31" s="38"/>
      <c r="N31" s="38"/>
      <c r="O31" s="38"/>
      <c r="P31" s="38"/>
      <c r="Q31" s="38"/>
      <c r="R31" s="38">
        <f t="shared" si="0"/>
        <v>0</v>
      </c>
      <c r="S31" s="38">
        <f t="shared" si="1"/>
        <v>0</v>
      </c>
      <c r="T31" s="169">
        <f t="shared" si="5"/>
        <v>0</v>
      </c>
      <c r="U31" s="38"/>
      <c r="V31" s="38"/>
      <c r="W31" s="212">
        <f t="shared" si="6"/>
        <v>0</v>
      </c>
      <c r="X31" s="144"/>
      <c r="Y31" s="38"/>
      <c r="Z31" s="38"/>
      <c r="AA31" s="381">
        <f t="shared" si="7"/>
        <v>0</v>
      </c>
      <c r="AB31" s="203"/>
      <c r="AC31" s="38"/>
      <c r="AD31" s="38"/>
      <c r="AE31" s="171">
        <f t="shared" si="8"/>
        <v>0</v>
      </c>
      <c r="AF31" s="174">
        <f t="shared" si="2"/>
        <v>0</v>
      </c>
      <c r="AG31" s="490">
        <f t="shared" si="3"/>
        <v>0</v>
      </c>
    </row>
    <row r="32" spans="1:33" x14ac:dyDescent="0.25">
      <c r="A32" s="110">
        <v>23</v>
      </c>
      <c r="B32" s="111" t="s">
        <v>187</v>
      </c>
      <c r="C32" s="112" t="s">
        <v>12</v>
      </c>
      <c r="D32" s="492">
        <f>'Пн 1 день нед 2'!AL32</f>
        <v>0</v>
      </c>
      <c r="E32" s="492"/>
      <c r="F32" s="38"/>
      <c r="G32" s="38"/>
      <c r="H32" s="38"/>
      <c r="I32" s="38"/>
      <c r="J32" s="38"/>
      <c r="K32" s="363">
        <f t="shared" si="4"/>
        <v>0</v>
      </c>
      <c r="L32" s="38"/>
      <c r="M32" s="38"/>
      <c r="N32" s="38"/>
      <c r="O32" s="38"/>
      <c r="P32" s="38"/>
      <c r="Q32" s="38"/>
      <c r="R32" s="38">
        <f t="shared" si="0"/>
        <v>0</v>
      </c>
      <c r="S32" s="38">
        <f t="shared" si="1"/>
        <v>0</v>
      </c>
      <c r="T32" s="169">
        <f t="shared" si="5"/>
        <v>0</v>
      </c>
      <c r="U32" s="38"/>
      <c r="V32" s="38"/>
      <c r="W32" s="212">
        <f t="shared" si="6"/>
        <v>0</v>
      </c>
      <c r="X32" s="144"/>
      <c r="Y32" s="38"/>
      <c r="Z32" s="38"/>
      <c r="AA32" s="381">
        <f t="shared" si="7"/>
        <v>0</v>
      </c>
      <c r="AB32" s="163"/>
      <c r="AC32" s="38"/>
      <c r="AD32" s="38"/>
      <c r="AE32" s="171">
        <f t="shared" si="8"/>
        <v>0</v>
      </c>
      <c r="AF32" s="174">
        <f t="shared" si="2"/>
        <v>0</v>
      </c>
      <c r="AG32" s="490">
        <f t="shared" si="3"/>
        <v>0</v>
      </c>
    </row>
    <row r="33" spans="1:33" x14ac:dyDescent="0.25">
      <c r="A33" s="110">
        <v>24</v>
      </c>
      <c r="B33" s="116" t="s">
        <v>108</v>
      </c>
      <c r="C33" s="112" t="s">
        <v>12</v>
      </c>
      <c r="D33" s="492">
        <f>'Пн 1 день нед 2'!AL33</f>
        <v>0</v>
      </c>
      <c r="E33" s="492"/>
      <c r="F33" s="38"/>
      <c r="G33" s="38"/>
      <c r="H33" s="38"/>
      <c r="I33" s="38"/>
      <c r="J33" s="38"/>
      <c r="K33" s="363">
        <f t="shared" si="4"/>
        <v>0</v>
      </c>
      <c r="L33" s="38"/>
      <c r="M33" s="38"/>
      <c r="N33" s="38"/>
      <c r="O33" s="38"/>
      <c r="P33" s="38"/>
      <c r="Q33" s="38"/>
      <c r="R33" s="38">
        <f t="shared" si="0"/>
        <v>0</v>
      </c>
      <c r="S33" s="38">
        <f t="shared" si="1"/>
        <v>0</v>
      </c>
      <c r="T33" s="169">
        <f t="shared" si="5"/>
        <v>0</v>
      </c>
      <c r="U33" s="38"/>
      <c r="V33" s="38"/>
      <c r="W33" s="212">
        <f t="shared" si="6"/>
        <v>0</v>
      </c>
      <c r="X33" s="144"/>
      <c r="Y33" s="38"/>
      <c r="Z33" s="38"/>
      <c r="AA33" s="381">
        <f t="shared" si="7"/>
        <v>0</v>
      </c>
      <c r="AB33" s="163"/>
      <c r="AC33" s="38"/>
      <c r="AD33" s="38"/>
      <c r="AE33" s="171">
        <f t="shared" si="8"/>
        <v>0</v>
      </c>
      <c r="AF33" s="174">
        <f t="shared" si="2"/>
        <v>0</v>
      </c>
      <c r="AG33" s="490">
        <f t="shared" si="3"/>
        <v>0</v>
      </c>
    </row>
    <row r="34" spans="1:33" x14ac:dyDescent="0.25">
      <c r="A34" s="110">
        <v>25</v>
      </c>
      <c r="B34" s="115" t="s">
        <v>186</v>
      </c>
      <c r="C34" s="112" t="s">
        <v>12</v>
      </c>
      <c r="D34" s="492">
        <f>'Пн 1 день нед 2'!AL34</f>
        <v>0</v>
      </c>
      <c r="E34" s="492"/>
      <c r="F34" s="38"/>
      <c r="G34" s="38"/>
      <c r="H34" s="38"/>
      <c r="I34" s="38"/>
      <c r="J34" s="38"/>
      <c r="K34" s="363">
        <f t="shared" si="4"/>
        <v>0</v>
      </c>
      <c r="L34" s="38"/>
      <c r="M34" s="38"/>
      <c r="N34" s="38"/>
      <c r="O34" s="38"/>
      <c r="P34" s="38"/>
      <c r="Q34" s="38"/>
      <c r="R34" s="38">
        <f t="shared" si="0"/>
        <v>0</v>
      </c>
      <c r="S34" s="38">
        <f t="shared" si="1"/>
        <v>0</v>
      </c>
      <c r="T34" s="169">
        <f t="shared" si="5"/>
        <v>0</v>
      </c>
      <c r="U34" s="38"/>
      <c r="V34" s="38"/>
      <c r="W34" s="212">
        <f t="shared" si="6"/>
        <v>0</v>
      </c>
      <c r="X34" s="144"/>
      <c r="Y34" s="38"/>
      <c r="Z34" s="38"/>
      <c r="AA34" s="381">
        <f t="shared" si="7"/>
        <v>0</v>
      </c>
      <c r="AB34" s="163"/>
      <c r="AC34" s="38"/>
      <c r="AD34" s="38"/>
      <c r="AE34" s="171">
        <f t="shared" si="8"/>
        <v>0</v>
      </c>
      <c r="AF34" s="174">
        <f t="shared" si="2"/>
        <v>0</v>
      </c>
      <c r="AG34" s="490">
        <f t="shared" si="3"/>
        <v>0</v>
      </c>
    </row>
    <row r="35" spans="1:33" x14ac:dyDescent="0.25">
      <c r="A35" s="110">
        <v>26</v>
      </c>
      <c r="B35" s="115" t="s">
        <v>117</v>
      </c>
      <c r="C35" s="112" t="s">
        <v>12</v>
      </c>
      <c r="D35" s="492">
        <f>'Пн 1 день нед 2'!AL35</f>
        <v>0</v>
      </c>
      <c r="E35" s="492"/>
      <c r="F35" s="38"/>
      <c r="G35" s="38"/>
      <c r="H35" s="38"/>
      <c r="I35" s="38"/>
      <c r="J35" s="38"/>
      <c r="K35" s="363">
        <f t="shared" si="4"/>
        <v>0</v>
      </c>
      <c r="L35" s="38"/>
      <c r="M35" s="38"/>
      <c r="N35" s="38"/>
      <c r="O35" s="38"/>
      <c r="P35" s="38"/>
      <c r="Q35" s="38"/>
      <c r="R35" s="38">
        <f t="shared" si="0"/>
        <v>0</v>
      </c>
      <c r="S35" s="38">
        <f t="shared" si="1"/>
        <v>0</v>
      </c>
      <c r="T35" s="169">
        <f t="shared" si="5"/>
        <v>0</v>
      </c>
      <c r="U35" s="38"/>
      <c r="V35" s="38"/>
      <c r="W35" s="212">
        <f t="shared" si="6"/>
        <v>0</v>
      </c>
      <c r="X35" s="144"/>
      <c r="Y35" s="38"/>
      <c r="Z35" s="38"/>
      <c r="AA35" s="381">
        <f t="shared" si="7"/>
        <v>0</v>
      </c>
      <c r="AB35" s="163"/>
      <c r="AC35" s="38"/>
      <c r="AD35" s="38"/>
      <c r="AE35" s="171">
        <f t="shared" si="8"/>
        <v>0</v>
      </c>
      <c r="AF35" s="174">
        <f t="shared" si="2"/>
        <v>0</v>
      </c>
      <c r="AG35" s="490">
        <f t="shared" si="3"/>
        <v>0</v>
      </c>
    </row>
    <row r="36" spans="1:33" x14ac:dyDescent="0.25">
      <c r="A36" s="104"/>
      <c r="B36" s="336" t="s">
        <v>20</v>
      </c>
      <c r="C36" s="109"/>
      <c r="D36" s="492">
        <f>'Пн 1 день нед 2'!AL36</f>
        <v>0</v>
      </c>
      <c r="E36" s="109"/>
      <c r="F36" s="38"/>
      <c r="G36" s="38"/>
      <c r="H36" s="38"/>
      <c r="I36" s="38"/>
      <c r="J36" s="38"/>
      <c r="K36" s="363">
        <f t="shared" si="4"/>
        <v>0</v>
      </c>
      <c r="L36" s="38"/>
      <c r="M36" s="38"/>
      <c r="N36" s="38"/>
      <c r="O36" s="38"/>
      <c r="P36" s="38"/>
      <c r="Q36" s="38"/>
      <c r="R36" s="38">
        <f t="shared" si="0"/>
        <v>0</v>
      </c>
      <c r="S36" s="38">
        <f t="shared" si="1"/>
        <v>0</v>
      </c>
      <c r="T36" s="169">
        <f t="shared" si="5"/>
        <v>0</v>
      </c>
      <c r="U36" s="38"/>
      <c r="V36" s="38"/>
      <c r="W36" s="212">
        <f t="shared" si="6"/>
        <v>0</v>
      </c>
      <c r="X36" s="144"/>
      <c r="Y36" s="38"/>
      <c r="Z36" s="38"/>
      <c r="AA36" s="381">
        <f t="shared" si="7"/>
        <v>0</v>
      </c>
      <c r="AB36" s="163"/>
      <c r="AC36" s="38"/>
      <c r="AD36" s="38"/>
      <c r="AE36" s="171">
        <f t="shared" si="8"/>
        <v>0</v>
      </c>
      <c r="AF36" s="174">
        <f t="shared" si="2"/>
        <v>0</v>
      </c>
      <c r="AG36" s="490">
        <f t="shared" si="3"/>
        <v>0</v>
      </c>
    </row>
    <row r="37" spans="1:33" x14ac:dyDescent="0.25">
      <c r="A37" s="110">
        <v>27</v>
      </c>
      <c r="B37" s="113" t="s">
        <v>21</v>
      </c>
      <c r="C37" s="114" t="s">
        <v>12</v>
      </c>
      <c r="D37" s="492">
        <f>'Пн 1 день нед 2'!AL37</f>
        <v>0</v>
      </c>
      <c r="E37" s="492"/>
      <c r="F37" s="38"/>
      <c r="G37" s="38"/>
      <c r="H37" s="38"/>
      <c r="I37" s="38"/>
      <c r="J37" s="38"/>
      <c r="K37" s="363">
        <f t="shared" si="4"/>
        <v>0</v>
      </c>
      <c r="L37" s="38"/>
      <c r="M37" s="38"/>
      <c r="N37" s="38"/>
      <c r="O37" s="38"/>
      <c r="P37" s="38"/>
      <c r="Q37" s="38"/>
      <c r="R37" s="38">
        <f t="shared" si="0"/>
        <v>0</v>
      </c>
      <c r="S37" s="38">
        <f t="shared" si="1"/>
        <v>0</v>
      </c>
      <c r="T37" s="169">
        <f t="shared" si="5"/>
        <v>0</v>
      </c>
      <c r="U37" s="38"/>
      <c r="V37" s="38"/>
      <c r="W37" s="212">
        <f t="shared" si="6"/>
        <v>0</v>
      </c>
      <c r="X37" s="144"/>
      <c r="Y37" s="38"/>
      <c r="Z37" s="38"/>
      <c r="AA37" s="381">
        <f t="shared" si="7"/>
        <v>0</v>
      </c>
      <c r="AB37" s="163"/>
      <c r="AC37" s="38"/>
      <c r="AD37" s="38"/>
      <c r="AE37" s="171">
        <f t="shared" si="8"/>
        <v>0</v>
      </c>
      <c r="AF37" s="174">
        <f t="shared" si="2"/>
        <v>0</v>
      </c>
      <c r="AG37" s="490">
        <f t="shared" si="3"/>
        <v>0</v>
      </c>
    </row>
    <row r="38" spans="1:33" x14ac:dyDescent="0.25">
      <c r="A38" s="110">
        <v>28</v>
      </c>
      <c r="B38" s="113" t="s">
        <v>22</v>
      </c>
      <c r="C38" s="114" t="s">
        <v>12</v>
      </c>
      <c r="D38" s="492">
        <f>'Пн 1 день нед 2'!AL38</f>
        <v>0</v>
      </c>
      <c r="E38" s="492"/>
      <c r="F38" s="38"/>
      <c r="G38" s="38"/>
      <c r="H38" s="38"/>
      <c r="I38" s="38"/>
      <c r="J38" s="38"/>
      <c r="K38" s="363">
        <f t="shared" si="4"/>
        <v>0</v>
      </c>
      <c r="L38" s="38"/>
      <c r="M38" s="38"/>
      <c r="N38" s="38"/>
      <c r="O38" s="38"/>
      <c r="P38" s="38"/>
      <c r="Q38" s="38"/>
      <c r="R38" s="38">
        <f t="shared" si="0"/>
        <v>0</v>
      </c>
      <c r="S38" s="38">
        <f t="shared" si="1"/>
        <v>0</v>
      </c>
      <c r="T38" s="169">
        <f t="shared" si="5"/>
        <v>0</v>
      </c>
      <c r="U38" s="38"/>
      <c r="V38" s="38"/>
      <c r="W38" s="212">
        <f t="shared" si="6"/>
        <v>0</v>
      </c>
      <c r="X38" s="144"/>
      <c r="Y38" s="38"/>
      <c r="Z38" s="38"/>
      <c r="AA38" s="381">
        <f t="shared" si="7"/>
        <v>0</v>
      </c>
      <c r="AB38" s="163"/>
      <c r="AC38" s="38"/>
      <c r="AD38" s="38"/>
      <c r="AE38" s="171">
        <f t="shared" si="8"/>
        <v>0</v>
      </c>
      <c r="AF38" s="174">
        <f t="shared" si="2"/>
        <v>0</v>
      </c>
      <c r="AG38" s="490">
        <f t="shared" si="3"/>
        <v>0</v>
      </c>
    </row>
    <row r="39" spans="1:33" x14ac:dyDescent="0.25">
      <c r="A39" s="110">
        <v>29</v>
      </c>
      <c r="B39" s="126" t="s">
        <v>228</v>
      </c>
      <c r="C39" s="114" t="s">
        <v>12</v>
      </c>
      <c r="D39" s="492">
        <f>'Пн 1 день нед 2'!AL39</f>
        <v>0</v>
      </c>
      <c r="E39" s="492"/>
      <c r="F39" s="38"/>
      <c r="G39" s="38"/>
      <c r="H39" s="38"/>
      <c r="I39" s="38"/>
      <c r="J39" s="38"/>
      <c r="K39" s="363">
        <f t="shared" ref="K39:K70" si="9">(J39+I39+H39+G39+F39)*$K$5</f>
        <v>0</v>
      </c>
      <c r="L39" s="38"/>
      <c r="M39" s="38"/>
      <c r="N39" s="38"/>
      <c r="O39" s="38"/>
      <c r="P39" s="38"/>
      <c r="Q39" s="38"/>
      <c r="R39" s="38">
        <f t="shared" ref="R39:R70" si="10">(L39+M39+N39+O39+P39)*$R$5</f>
        <v>0</v>
      </c>
      <c r="S39" s="38">
        <f t="shared" ref="S39:S70" si="11">(L39+M39+N39+O39+Q39+P39)*$S$5</f>
        <v>0</v>
      </c>
      <c r="T39" s="169">
        <f t="shared" si="5"/>
        <v>0</v>
      </c>
      <c r="U39" s="38"/>
      <c r="V39" s="38"/>
      <c r="W39" s="212">
        <f t="shared" si="6"/>
        <v>0</v>
      </c>
      <c r="X39" s="144"/>
      <c r="Y39" s="38"/>
      <c r="Z39" s="38"/>
      <c r="AA39" s="381">
        <f t="shared" si="7"/>
        <v>0</v>
      </c>
      <c r="AB39" s="163"/>
      <c r="AC39" s="38"/>
      <c r="AD39" s="38"/>
      <c r="AE39" s="171">
        <f t="shared" si="8"/>
        <v>0</v>
      </c>
      <c r="AF39" s="174">
        <f t="shared" ref="AF39:AF70" si="12">K39+T39+W39+AA39+AE39</f>
        <v>0</v>
      </c>
      <c r="AG39" s="490">
        <f t="shared" ref="AG39:AG70" si="13">(D39+E39)-AF39</f>
        <v>0</v>
      </c>
    </row>
    <row r="40" spans="1:33" x14ac:dyDescent="0.25">
      <c r="A40" s="104"/>
      <c r="B40" s="336" t="s">
        <v>23</v>
      </c>
      <c r="C40" s="109"/>
      <c r="D40" s="492">
        <f>'Пн 1 день нед 2'!AL40</f>
        <v>0</v>
      </c>
      <c r="E40" s="109"/>
      <c r="F40" s="145"/>
      <c r="G40" s="145"/>
      <c r="H40" s="145"/>
      <c r="I40" s="147"/>
      <c r="J40" s="147"/>
      <c r="K40" s="363">
        <f t="shared" si="9"/>
        <v>0</v>
      </c>
      <c r="L40" s="145"/>
      <c r="M40" s="145"/>
      <c r="N40" s="145"/>
      <c r="O40" s="147"/>
      <c r="P40" s="147"/>
      <c r="Q40" s="147"/>
      <c r="R40" s="38">
        <f t="shared" si="10"/>
        <v>0</v>
      </c>
      <c r="S40" s="38">
        <f t="shared" si="11"/>
        <v>0</v>
      </c>
      <c r="T40" s="169">
        <f t="shared" si="5"/>
        <v>0</v>
      </c>
      <c r="U40" s="147"/>
      <c r="V40" s="147"/>
      <c r="W40" s="212">
        <f t="shared" si="6"/>
        <v>0</v>
      </c>
      <c r="X40" s="185"/>
      <c r="Y40" s="147"/>
      <c r="Z40" s="147"/>
      <c r="AA40" s="381">
        <f t="shared" si="7"/>
        <v>0</v>
      </c>
      <c r="AB40" s="193"/>
      <c r="AC40" s="147"/>
      <c r="AD40" s="147"/>
      <c r="AE40" s="171">
        <f t="shared" si="8"/>
        <v>0</v>
      </c>
      <c r="AF40" s="174">
        <f t="shared" si="12"/>
        <v>0</v>
      </c>
      <c r="AG40" s="490">
        <f t="shared" si="13"/>
        <v>0</v>
      </c>
    </row>
    <row r="41" spans="1:33" x14ac:dyDescent="0.25">
      <c r="A41" s="110">
        <v>30</v>
      </c>
      <c r="B41" s="111" t="s">
        <v>24</v>
      </c>
      <c r="C41" s="112" t="s">
        <v>12</v>
      </c>
      <c r="D41" s="492">
        <f>'Пн 1 день нед 2'!AL41</f>
        <v>0</v>
      </c>
      <c r="E41" s="492"/>
      <c r="F41" s="38"/>
      <c r="G41" s="38"/>
      <c r="H41" s="38"/>
      <c r="I41" s="38"/>
      <c r="J41" s="38"/>
      <c r="K41" s="363">
        <f t="shared" si="9"/>
        <v>0</v>
      </c>
      <c r="L41" s="38"/>
      <c r="M41" s="38"/>
      <c r="N41" s="38"/>
      <c r="O41" s="38"/>
      <c r="P41" s="38"/>
      <c r="Q41" s="38"/>
      <c r="R41" s="38">
        <f t="shared" si="10"/>
        <v>0</v>
      </c>
      <c r="S41" s="38">
        <f t="shared" si="11"/>
        <v>0</v>
      </c>
      <c r="T41" s="169">
        <f t="shared" si="5"/>
        <v>0</v>
      </c>
      <c r="U41" s="38"/>
      <c r="V41" s="38"/>
      <c r="W41" s="212">
        <f t="shared" si="6"/>
        <v>0</v>
      </c>
      <c r="X41" s="144"/>
      <c r="Y41" s="38"/>
      <c r="Z41" s="38"/>
      <c r="AA41" s="381">
        <f t="shared" si="7"/>
        <v>0</v>
      </c>
      <c r="AB41" s="163"/>
      <c r="AC41" s="38"/>
      <c r="AD41" s="38"/>
      <c r="AE41" s="171">
        <f t="shared" si="8"/>
        <v>0</v>
      </c>
      <c r="AF41" s="174">
        <f t="shared" si="12"/>
        <v>0</v>
      </c>
      <c r="AG41" s="490">
        <f t="shared" si="13"/>
        <v>0</v>
      </c>
    </row>
    <row r="42" spans="1:33" x14ac:dyDescent="0.25">
      <c r="A42" s="110">
        <v>31</v>
      </c>
      <c r="B42" s="113" t="s">
        <v>25</v>
      </c>
      <c r="C42" s="114" t="s">
        <v>12</v>
      </c>
      <c r="D42" s="492">
        <f>'Пн 1 день нед 2'!AL42</f>
        <v>0</v>
      </c>
      <c r="E42" s="492"/>
      <c r="F42" s="38"/>
      <c r="G42" s="38"/>
      <c r="H42" s="38"/>
      <c r="I42" s="38"/>
      <c r="J42" s="38"/>
      <c r="K42" s="363">
        <f t="shared" si="9"/>
        <v>0</v>
      </c>
      <c r="L42" s="38"/>
      <c r="M42" s="38"/>
      <c r="N42" s="38"/>
      <c r="O42" s="38"/>
      <c r="P42" s="38"/>
      <c r="Q42" s="38"/>
      <c r="R42" s="38">
        <f t="shared" si="10"/>
        <v>0</v>
      </c>
      <c r="S42" s="38">
        <f t="shared" si="11"/>
        <v>0</v>
      </c>
      <c r="T42" s="169">
        <f t="shared" si="5"/>
        <v>0</v>
      </c>
      <c r="U42" s="38"/>
      <c r="V42" s="38"/>
      <c r="W42" s="212">
        <f t="shared" si="6"/>
        <v>0</v>
      </c>
      <c r="X42" s="144"/>
      <c r="Y42" s="38"/>
      <c r="Z42" s="38"/>
      <c r="AA42" s="381">
        <f t="shared" si="7"/>
        <v>0</v>
      </c>
      <c r="AB42" s="163"/>
      <c r="AC42" s="38"/>
      <c r="AD42" s="38"/>
      <c r="AE42" s="171">
        <f t="shared" si="8"/>
        <v>0</v>
      </c>
      <c r="AF42" s="174">
        <f t="shared" si="12"/>
        <v>0</v>
      </c>
      <c r="AG42" s="490">
        <f t="shared" si="13"/>
        <v>0</v>
      </c>
    </row>
    <row r="43" spans="1:33" x14ac:dyDescent="0.25">
      <c r="A43" s="110">
        <v>32</v>
      </c>
      <c r="B43" s="113" t="s">
        <v>26</v>
      </c>
      <c r="C43" s="114" t="s">
        <v>12</v>
      </c>
      <c r="D43" s="492">
        <f>'Пн 1 день нед 2'!AL43</f>
        <v>0</v>
      </c>
      <c r="E43" s="492"/>
      <c r="F43" s="38"/>
      <c r="G43" s="38"/>
      <c r="H43" s="38"/>
      <c r="I43" s="38"/>
      <c r="J43" s="38"/>
      <c r="K43" s="363">
        <f t="shared" si="9"/>
        <v>0</v>
      </c>
      <c r="L43" s="38"/>
      <c r="M43" s="38"/>
      <c r="N43" s="38"/>
      <c r="O43" s="38"/>
      <c r="P43" s="38"/>
      <c r="Q43" s="38"/>
      <c r="R43" s="38">
        <f t="shared" si="10"/>
        <v>0</v>
      </c>
      <c r="S43" s="38">
        <f t="shared" si="11"/>
        <v>0</v>
      </c>
      <c r="T43" s="169">
        <f t="shared" si="5"/>
        <v>0</v>
      </c>
      <c r="U43" s="38"/>
      <c r="V43" s="38"/>
      <c r="W43" s="212">
        <f t="shared" si="6"/>
        <v>0</v>
      </c>
      <c r="X43" s="144"/>
      <c r="Y43" s="38"/>
      <c r="Z43" s="38"/>
      <c r="AA43" s="381">
        <f t="shared" si="7"/>
        <v>0</v>
      </c>
      <c r="AB43" s="163"/>
      <c r="AC43" s="38"/>
      <c r="AD43" s="38"/>
      <c r="AE43" s="171">
        <f t="shared" si="8"/>
        <v>0</v>
      </c>
      <c r="AF43" s="174">
        <f t="shared" si="12"/>
        <v>0</v>
      </c>
      <c r="AG43" s="490">
        <f t="shared" si="13"/>
        <v>0</v>
      </c>
    </row>
    <row r="44" spans="1:33" x14ac:dyDescent="0.25">
      <c r="A44" s="110">
        <v>33</v>
      </c>
      <c r="B44" s="113" t="s">
        <v>27</v>
      </c>
      <c r="C44" s="114" t="s">
        <v>12</v>
      </c>
      <c r="D44" s="492">
        <f>'Пн 1 день нед 2'!AL44</f>
        <v>0</v>
      </c>
      <c r="E44" s="492"/>
      <c r="F44" s="38"/>
      <c r="G44" s="38"/>
      <c r="H44" s="38"/>
      <c r="I44" s="38"/>
      <c r="J44" s="38"/>
      <c r="K44" s="363">
        <f t="shared" si="9"/>
        <v>0</v>
      </c>
      <c r="L44" s="38"/>
      <c r="M44" s="38"/>
      <c r="N44" s="38"/>
      <c r="O44" s="38"/>
      <c r="P44" s="38"/>
      <c r="Q44" s="38"/>
      <c r="R44" s="38">
        <f t="shared" si="10"/>
        <v>0</v>
      </c>
      <c r="S44" s="38">
        <f t="shared" si="11"/>
        <v>0</v>
      </c>
      <c r="T44" s="169">
        <f t="shared" si="5"/>
        <v>0</v>
      </c>
      <c r="U44" s="38"/>
      <c r="V44" s="38"/>
      <c r="W44" s="212">
        <f t="shared" si="6"/>
        <v>0</v>
      </c>
      <c r="X44" s="144"/>
      <c r="Y44" s="38"/>
      <c r="Z44" s="38"/>
      <c r="AA44" s="381">
        <f t="shared" si="7"/>
        <v>0</v>
      </c>
      <c r="AB44" s="163"/>
      <c r="AC44" s="38"/>
      <c r="AD44" s="38"/>
      <c r="AE44" s="171">
        <f t="shared" si="8"/>
        <v>0</v>
      </c>
      <c r="AF44" s="174">
        <f t="shared" si="12"/>
        <v>0</v>
      </c>
      <c r="AG44" s="490">
        <f t="shared" si="13"/>
        <v>0</v>
      </c>
    </row>
    <row r="45" spans="1:33" x14ac:dyDescent="0.25">
      <c r="A45" s="110">
        <v>34</v>
      </c>
      <c r="B45" s="111" t="s">
        <v>28</v>
      </c>
      <c r="C45" s="112" t="s">
        <v>12</v>
      </c>
      <c r="D45" s="492">
        <f>'Пн 1 день нед 2'!AL45</f>
        <v>0</v>
      </c>
      <c r="E45" s="492"/>
      <c r="F45" s="38"/>
      <c r="G45" s="38"/>
      <c r="H45" s="38"/>
      <c r="I45" s="38"/>
      <c r="J45" s="38"/>
      <c r="K45" s="363">
        <f t="shared" si="9"/>
        <v>0</v>
      </c>
      <c r="L45" s="38"/>
      <c r="M45" s="38"/>
      <c r="N45" s="38"/>
      <c r="O45" s="38"/>
      <c r="P45" s="38"/>
      <c r="Q45" s="38"/>
      <c r="R45" s="38">
        <f t="shared" si="10"/>
        <v>0</v>
      </c>
      <c r="S45" s="38">
        <f t="shared" si="11"/>
        <v>0</v>
      </c>
      <c r="T45" s="169">
        <f t="shared" si="5"/>
        <v>0</v>
      </c>
      <c r="U45" s="38"/>
      <c r="V45" s="38"/>
      <c r="W45" s="212">
        <f t="shared" si="6"/>
        <v>0</v>
      </c>
      <c r="X45" s="144"/>
      <c r="Y45" s="38"/>
      <c r="Z45" s="38"/>
      <c r="AA45" s="381">
        <f t="shared" si="7"/>
        <v>0</v>
      </c>
      <c r="AB45" s="163"/>
      <c r="AC45" s="38"/>
      <c r="AD45" s="38"/>
      <c r="AE45" s="171">
        <f t="shared" si="8"/>
        <v>0</v>
      </c>
      <c r="AF45" s="174">
        <f t="shared" si="12"/>
        <v>0</v>
      </c>
      <c r="AG45" s="490">
        <f t="shared" si="13"/>
        <v>0</v>
      </c>
    </row>
    <row r="46" spans="1:33" x14ac:dyDescent="0.25">
      <c r="A46" s="110">
        <v>35</v>
      </c>
      <c r="B46" s="111" t="s">
        <v>29</v>
      </c>
      <c r="C46" s="112" t="s">
        <v>12</v>
      </c>
      <c r="D46" s="492">
        <f>'Пн 1 день нед 2'!AL46</f>
        <v>0</v>
      </c>
      <c r="E46" s="492"/>
      <c r="F46" s="38"/>
      <c r="G46" s="38"/>
      <c r="H46" s="38"/>
      <c r="I46" s="38"/>
      <c r="J46" s="38"/>
      <c r="K46" s="363">
        <f t="shared" si="9"/>
        <v>0</v>
      </c>
      <c r="L46" s="38"/>
      <c r="M46" s="38"/>
      <c r="N46" s="38"/>
      <c r="O46" s="38"/>
      <c r="P46" s="38"/>
      <c r="Q46" s="38"/>
      <c r="R46" s="38">
        <f t="shared" si="10"/>
        <v>0</v>
      </c>
      <c r="S46" s="38">
        <f t="shared" si="11"/>
        <v>0</v>
      </c>
      <c r="T46" s="169">
        <f t="shared" si="5"/>
        <v>0</v>
      </c>
      <c r="U46" s="38"/>
      <c r="V46" s="38"/>
      <c r="W46" s="212">
        <f t="shared" si="6"/>
        <v>0</v>
      </c>
      <c r="X46" s="144"/>
      <c r="Y46" s="38"/>
      <c r="Z46" s="38"/>
      <c r="AA46" s="381">
        <f t="shared" si="7"/>
        <v>0</v>
      </c>
      <c r="AB46" s="163"/>
      <c r="AC46" s="38"/>
      <c r="AD46" s="38"/>
      <c r="AE46" s="171">
        <f t="shared" si="8"/>
        <v>0</v>
      </c>
      <c r="AF46" s="174">
        <f t="shared" si="12"/>
        <v>0</v>
      </c>
      <c r="AG46" s="490">
        <f t="shared" si="13"/>
        <v>0</v>
      </c>
    </row>
    <row r="47" spans="1:33" x14ac:dyDescent="0.25">
      <c r="A47" s="110">
        <v>36</v>
      </c>
      <c r="B47" s="111" t="s">
        <v>30</v>
      </c>
      <c r="C47" s="112" t="s">
        <v>12</v>
      </c>
      <c r="D47" s="492">
        <f>'Пн 1 день нед 2'!AL47</f>
        <v>0</v>
      </c>
      <c r="E47" s="492"/>
      <c r="F47" s="38"/>
      <c r="G47" s="38"/>
      <c r="H47" s="38"/>
      <c r="I47" s="38"/>
      <c r="J47" s="38"/>
      <c r="K47" s="363">
        <f t="shared" si="9"/>
        <v>0</v>
      </c>
      <c r="L47" s="38"/>
      <c r="M47" s="38"/>
      <c r="N47" s="38"/>
      <c r="O47" s="38"/>
      <c r="P47" s="38"/>
      <c r="Q47" s="38"/>
      <c r="R47" s="38">
        <f t="shared" si="10"/>
        <v>0</v>
      </c>
      <c r="S47" s="38">
        <f t="shared" si="11"/>
        <v>0</v>
      </c>
      <c r="T47" s="169">
        <f t="shared" si="5"/>
        <v>0</v>
      </c>
      <c r="U47" s="38"/>
      <c r="V47" s="38"/>
      <c r="W47" s="212">
        <f t="shared" si="6"/>
        <v>0</v>
      </c>
      <c r="X47" s="144"/>
      <c r="Y47" s="38"/>
      <c r="Z47" s="38"/>
      <c r="AA47" s="381">
        <f t="shared" si="7"/>
        <v>0</v>
      </c>
      <c r="AB47" s="163"/>
      <c r="AC47" s="38"/>
      <c r="AD47" s="38"/>
      <c r="AE47" s="171">
        <f t="shared" si="8"/>
        <v>0</v>
      </c>
      <c r="AF47" s="174">
        <f t="shared" si="12"/>
        <v>0</v>
      </c>
      <c r="AG47" s="490">
        <f t="shared" si="13"/>
        <v>0</v>
      </c>
    </row>
    <row r="48" spans="1:33" x14ac:dyDescent="0.25">
      <c r="A48" s="110">
        <v>37</v>
      </c>
      <c r="B48" s="111" t="s">
        <v>31</v>
      </c>
      <c r="C48" s="112" t="s">
        <v>12</v>
      </c>
      <c r="D48" s="492">
        <f>'Пн 1 день нед 2'!AL48</f>
        <v>0</v>
      </c>
      <c r="E48" s="492"/>
      <c r="F48" s="38"/>
      <c r="G48" s="38"/>
      <c r="H48" s="38"/>
      <c r="I48" s="38"/>
      <c r="J48" s="38"/>
      <c r="K48" s="363">
        <f t="shared" si="9"/>
        <v>0</v>
      </c>
      <c r="L48" s="38"/>
      <c r="M48" s="38"/>
      <c r="N48" s="38"/>
      <c r="O48" s="38"/>
      <c r="P48" s="38"/>
      <c r="Q48" s="38"/>
      <c r="R48" s="38">
        <f t="shared" si="10"/>
        <v>0</v>
      </c>
      <c r="S48" s="38">
        <f t="shared" si="11"/>
        <v>0</v>
      </c>
      <c r="T48" s="169">
        <f t="shared" si="5"/>
        <v>0</v>
      </c>
      <c r="U48" s="38"/>
      <c r="V48" s="38"/>
      <c r="W48" s="212">
        <f t="shared" si="6"/>
        <v>0</v>
      </c>
      <c r="X48" s="144"/>
      <c r="Y48" s="38"/>
      <c r="Z48" s="38"/>
      <c r="AA48" s="381">
        <f t="shared" si="7"/>
        <v>0</v>
      </c>
      <c r="AB48" s="163"/>
      <c r="AC48" s="38"/>
      <c r="AD48" s="38"/>
      <c r="AE48" s="171">
        <f t="shared" si="8"/>
        <v>0</v>
      </c>
      <c r="AF48" s="174">
        <f t="shared" si="12"/>
        <v>0</v>
      </c>
      <c r="AG48" s="490">
        <f t="shared" si="13"/>
        <v>0</v>
      </c>
    </row>
    <row r="49" spans="1:33" x14ac:dyDescent="0.25">
      <c r="A49" s="110">
        <v>38</v>
      </c>
      <c r="B49" s="111" t="s">
        <v>32</v>
      </c>
      <c r="C49" s="112" t="s">
        <v>12</v>
      </c>
      <c r="D49" s="492">
        <f>'Пн 1 день нед 2'!AL49</f>
        <v>0</v>
      </c>
      <c r="E49" s="492"/>
      <c r="F49" s="38"/>
      <c r="G49" s="38"/>
      <c r="H49" s="38"/>
      <c r="I49" s="38"/>
      <c r="J49" s="38"/>
      <c r="K49" s="363">
        <f t="shared" si="9"/>
        <v>0</v>
      </c>
      <c r="L49" s="38"/>
      <c r="M49" s="38"/>
      <c r="N49" s="38"/>
      <c r="O49" s="38"/>
      <c r="P49" s="38"/>
      <c r="Q49" s="38"/>
      <c r="R49" s="38">
        <f t="shared" si="10"/>
        <v>0</v>
      </c>
      <c r="S49" s="38">
        <f t="shared" si="11"/>
        <v>0</v>
      </c>
      <c r="T49" s="169">
        <f t="shared" si="5"/>
        <v>0</v>
      </c>
      <c r="U49" s="38"/>
      <c r="V49" s="38"/>
      <c r="W49" s="212">
        <f t="shared" si="6"/>
        <v>0</v>
      </c>
      <c r="X49" s="144"/>
      <c r="Y49" s="38"/>
      <c r="Z49" s="38"/>
      <c r="AA49" s="381">
        <f t="shared" si="7"/>
        <v>0</v>
      </c>
      <c r="AB49" s="163"/>
      <c r="AC49" s="38"/>
      <c r="AD49" s="38"/>
      <c r="AE49" s="171">
        <f t="shared" si="8"/>
        <v>0</v>
      </c>
      <c r="AF49" s="174">
        <f t="shared" si="12"/>
        <v>0</v>
      </c>
      <c r="AG49" s="490">
        <f t="shared" si="13"/>
        <v>0</v>
      </c>
    </row>
    <row r="50" spans="1:33" x14ac:dyDescent="0.25">
      <c r="A50" s="110">
        <v>39</v>
      </c>
      <c r="B50" s="111" t="s">
        <v>33</v>
      </c>
      <c r="C50" s="112" t="s">
        <v>12</v>
      </c>
      <c r="D50" s="492">
        <f>'Пн 1 день нед 2'!AL50</f>
        <v>0</v>
      </c>
      <c r="E50" s="492"/>
      <c r="F50" s="38"/>
      <c r="G50" s="38"/>
      <c r="H50" s="38"/>
      <c r="I50" s="38"/>
      <c r="J50" s="38"/>
      <c r="K50" s="363">
        <f t="shared" si="9"/>
        <v>0</v>
      </c>
      <c r="L50" s="38"/>
      <c r="M50" s="38"/>
      <c r="N50" s="38"/>
      <c r="O50" s="38"/>
      <c r="P50" s="38"/>
      <c r="Q50" s="38"/>
      <c r="R50" s="38">
        <f t="shared" si="10"/>
        <v>0</v>
      </c>
      <c r="S50" s="38">
        <f t="shared" si="11"/>
        <v>0</v>
      </c>
      <c r="T50" s="169">
        <f t="shared" si="5"/>
        <v>0</v>
      </c>
      <c r="U50" s="38"/>
      <c r="V50" s="38"/>
      <c r="W50" s="212">
        <f t="shared" si="6"/>
        <v>0</v>
      </c>
      <c r="X50" s="229">
        <v>0.03</v>
      </c>
      <c r="Y50" s="38"/>
      <c r="Z50" s="38"/>
      <c r="AA50" s="381">
        <f t="shared" si="7"/>
        <v>0</v>
      </c>
      <c r="AB50" s="163"/>
      <c r="AC50" s="38"/>
      <c r="AD50" s="38"/>
      <c r="AE50" s="171">
        <f t="shared" si="8"/>
        <v>0</v>
      </c>
      <c r="AF50" s="174">
        <f t="shared" si="12"/>
        <v>0</v>
      </c>
      <c r="AG50" s="490">
        <f t="shared" si="13"/>
        <v>0</v>
      </c>
    </row>
    <row r="51" spans="1:33" x14ac:dyDescent="0.25">
      <c r="A51" s="110">
        <v>40</v>
      </c>
      <c r="B51" s="111" t="s">
        <v>34</v>
      </c>
      <c r="C51" s="112" t="s">
        <v>12</v>
      </c>
      <c r="D51" s="492">
        <f>'Пн 1 день нед 2'!AL51</f>
        <v>0</v>
      </c>
      <c r="E51" s="492"/>
      <c r="F51" s="38"/>
      <c r="G51" s="38"/>
      <c r="H51" s="38"/>
      <c r="I51" s="38"/>
      <c r="J51" s="38"/>
      <c r="K51" s="363">
        <f t="shared" si="9"/>
        <v>0</v>
      </c>
      <c r="L51" s="38"/>
      <c r="M51" s="38"/>
      <c r="N51" s="38"/>
      <c r="O51" s="38"/>
      <c r="P51" s="38"/>
      <c r="Q51" s="38"/>
      <c r="R51" s="38">
        <f t="shared" si="10"/>
        <v>0</v>
      </c>
      <c r="S51" s="38">
        <f t="shared" si="11"/>
        <v>0</v>
      </c>
      <c r="T51" s="169">
        <f t="shared" si="5"/>
        <v>0</v>
      </c>
      <c r="U51" s="38"/>
      <c r="V51" s="38"/>
      <c r="W51" s="212">
        <f t="shared" si="6"/>
        <v>0</v>
      </c>
      <c r="X51" s="144"/>
      <c r="Y51" s="38"/>
      <c r="Z51" s="38"/>
      <c r="AA51" s="381">
        <f t="shared" si="7"/>
        <v>0</v>
      </c>
      <c r="AB51" s="163"/>
      <c r="AC51" s="38"/>
      <c r="AD51" s="38"/>
      <c r="AE51" s="171">
        <f t="shared" si="8"/>
        <v>0</v>
      </c>
      <c r="AF51" s="174">
        <f t="shared" si="12"/>
        <v>0</v>
      </c>
      <c r="AG51" s="490">
        <f t="shared" si="13"/>
        <v>0</v>
      </c>
    </row>
    <row r="52" spans="1:33" x14ac:dyDescent="0.25">
      <c r="A52" s="110">
        <v>41</v>
      </c>
      <c r="B52" s="113" t="s">
        <v>35</v>
      </c>
      <c r="C52" s="114" t="s">
        <v>12</v>
      </c>
      <c r="D52" s="492">
        <f>'Пн 1 день нед 2'!AL52</f>
        <v>0</v>
      </c>
      <c r="E52" s="492"/>
      <c r="F52" s="38"/>
      <c r="G52" s="38"/>
      <c r="H52" s="434">
        <v>5.0999999999999997E-2</v>
      </c>
      <c r="I52" s="38"/>
      <c r="J52" s="38"/>
      <c r="K52" s="363">
        <f t="shared" si="9"/>
        <v>1.224</v>
      </c>
      <c r="L52" s="38"/>
      <c r="M52" s="434">
        <v>6.8000000000000005E-2</v>
      </c>
      <c r="N52" s="38"/>
      <c r="O52" s="38"/>
      <c r="P52" s="38"/>
      <c r="Q52" s="38"/>
      <c r="R52" s="38">
        <f t="shared" si="10"/>
        <v>0</v>
      </c>
      <c r="S52" s="38">
        <f t="shared" si="11"/>
        <v>0</v>
      </c>
      <c r="T52" s="169">
        <f t="shared" si="5"/>
        <v>0</v>
      </c>
      <c r="U52" s="38"/>
      <c r="V52" s="38"/>
      <c r="W52" s="212">
        <f t="shared" si="6"/>
        <v>0</v>
      </c>
      <c r="X52" s="144"/>
      <c r="Y52" s="38"/>
      <c r="Z52" s="38"/>
      <c r="AA52" s="381">
        <f t="shared" si="7"/>
        <v>0</v>
      </c>
      <c r="AB52" s="163"/>
      <c r="AC52" s="38"/>
      <c r="AD52" s="38"/>
      <c r="AE52" s="171">
        <f t="shared" si="8"/>
        <v>0</v>
      </c>
      <c r="AF52" s="174">
        <f t="shared" si="12"/>
        <v>1.224</v>
      </c>
      <c r="AG52" s="490">
        <f t="shared" si="13"/>
        <v>-1.224</v>
      </c>
    </row>
    <row r="53" spans="1:33" x14ac:dyDescent="0.25">
      <c r="A53" s="110">
        <v>42</v>
      </c>
      <c r="B53" s="115" t="s">
        <v>39</v>
      </c>
      <c r="C53" s="116" t="s">
        <v>12</v>
      </c>
      <c r="D53" s="492">
        <f>'Пн 1 день нед 2'!AL53</f>
        <v>0</v>
      </c>
      <c r="E53" s="493"/>
      <c r="F53" s="38"/>
      <c r="G53" s="38"/>
      <c r="H53" s="38"/>
      <c r="I53" s="38"/>
      <c r="J53" s="38"/>
      <c r="K53" s="363">
        <f t="shared" si="9"/>
        <v>0</v>
      </c>
      <c r="L53" s="38"/>
      <c r="M53" s="38"/>
      <c r="N53" s="38"/>
      <c r="O53" s="38"/>
      <c r="P53" s="38"/>
      <c r="Q53" s="38"/>
      <c r="R53" s="38">
        <f t="shared" si="10"/>
        <v>0</v>
      </c>
      <c r="S53" s="38">
        <f t="shared" si="11"/>
        <v>0</v>
      </c>
      <c r="T53" s="169">
        <f t="shared" si="5"/>
        <v>0</v>
      </c>
      <c r="U53" s="38"/>
      <c r="V53" s="38"/>
      <c r="W53" s="212">
        <f t="shared" si="6"/>
        <v>0</v>
      </c>
      <c r="X53" s="144"/>
      <c r="Y53" s="38"/>
      <c r="Z53" s="38"/>
      <c r="AA53" s="381">
        <f t="shared" si="7"/>
        <v>0</v>
      </c>
      <c r="AB53" s="163"/>
      <c r="AC53" s="38"/>
      <c r="AD53" s="38"/>
      <c r="AE53" s="171">
        <f t="shared" si="8"/>
        <v>0</v>
      </c>
      <c r="AF53" s="174">
        <f t="shared" si="12"/>
        <v>0</v>
      </c>
      <c r="AG53" s="490">
        <f t="shared" si="13"/>
        <v>0</v>
      </c>
    </row>
    <row r="54" spans="1:33" x14ac:dyDescent="0.25">
      <c r="A54" s="110">
        <v>43</v>
      </c>
      <c r="B54" s="113" t="s">
        <v>189</v>
      </c>
      <c r="C54" s="114" t="s">
        <v>12</v>
      </c>
      <c r="D54" s="492">
        <f>'Пн 1 день нед 2'!AL54</f>
        <v>0</v>
      </c>
      <c r="E54" s="492"/>
      <c r="F54" s="38"/>
      <c r="G54" s="38"/>
      <c r="H54" s="38"/>
      <c r="I54" s="38"/>
      <c r="J54" s="38"/>
      <c r="K54" s="363">
        <f t="shared" si="9"/>
        <v>0</v>
      </c>
      <c r="L54" s="38"/>
      <c r="M54" s="38"/>
      <c r="N54" s="38"/>
      <c r="O54" s="38"/>
      <c r="P54" s="38"/>
      <c r="Q54" s="38"/>
      <c r="R54" s="38">
        <f t="shared" si="10"/>
        <v>0</v>
      </c>
      <c r="S54" s="38">
        <f t="shared" si="11"/>
        <v>0</v>
      </c>
      <c r="T54" s="169">
        <f t="shared" si="5"/>
        <v>0</v>
      </c>
      <c r="U54" s="38"/>
      <c r="V54" s="38"/>
      <c r="W54" s="212">
        <f t="shared" si="6"/>
        <v>0</v>
      </c>
      <c r="X54" s="144"/>
      <c r="Y54" s="38"/>
      <c r="Z54" s="38"/>
      <c r="AA54" s="381">
        <f t="shared" si="7"/>
        <v>0</v>
      </c>
      <c r="AB54" s="163"/>
      <c r="AC54" s="38"/>
      <c r="AD54" s="38"/>
      <c r="AE54" s="171">
        <f t="shared" si="8"/>
        <v>0</v>
      </c>
      <c r="AF54" s="174">
        <f t="shared" si="12"/>
        <v>0</v>
      </c>
      <c r="AG54" s="490">
        <f t="shared" si="13"/>
        <v>0</v>
      </c>
    </row>
    <row r="55" spans="1:33" x14ac:dyDescent="0.25">
      <c r="A55" s="110">
        <v>44</v>
      </c>
      <c r="B55" s="111" t="s">
        <v>36</v>
      </c>
      <c r="C55" s="112" t="s">
        <v>12</v>
      </c>
      <c r="D55" s="492">
        <f>'Пн 1 день нед 2'!AL55</f>
        <v>0</v>
      </c>
      <c r="E55" s="492"/>
      <c r="F55" s="38"/>
      <c r="G55" s="38"/>
      <c r="H55" s="38"/>
      <c r="I55" s="38"/>
      <c r="J55" s="38"/>
      <c r="K55" s="363">
        <f t="shared" si="9"/>
        <v>0</v>
      </c>
      <c r="L55" s="38"/>
      <c r="M55" s="38"/>
      <c r="N55" s="38"/>
      <c r="O55" s="38"/>
      <c r="P55" s="38"/>
      <c r="Q55" s="38"/>
      <c r="R55" s="38">
        <f t="shared" si="10"/>
        <v>0</v>
      </c>
      <c r="S55" s="38">
        <f t="shared" si="11"/>
        <v>0</v>
      </c>
      <c r="T55" s="169">
        <f t="shared" si="5"/>
        <v>0</v>
      </c>
      <c r="U55" s="38"/>
      <c r="V55" s="38"/>
      <c r="W55" s="212">
        <f t="shared" si="6"/>
        <v>0</v>
      </c>
      <c r="X55" s="144"/>
      <c r="Y55" s="38"/>
      <c r="Z55" s="38"/>
      <c r="AA55" s="381">
        <f t="shared" si="7"/>
        <v>0</v>
      </c>
      <c r="AB55" s="163"/>
      <c r="AC55" s="38"/>
      <c r="AD55" s="38"/>
      <c r="AE55" s="171">
        <f t="shared" si="8"/>
        <v>0</v>
      </c>
      <c r="AF55" s="174">
        <f t="shared" si="12"/>
        <v>0</v>
      </c>
      <c r="AG55" s="490">
        <f t="shared" si="13"/>
        <v>0</v>
      </c>
    </row>
    <row r="56" spans="1:33" x14ac:dyDescent="0.25">
      <c r="A56" s="110">
        <v>45</v>
      </c>
      <c r="B56" s="111" t="s">
        <v>37</v>
      </c>
      <c r="C56" s="112" t="s">
        <v>12</v>
      </c>
      <c r="D56" s="492">
        <f>'Пн 1 день нед 2'!AL56</f>
        <v>0</v>
      </c>
      <c r="E56" s="492"/>
      <c r="F56" s="38"/>
      <c r="G56" s="38"/>
      <c r="H56" s="38"/>
      <c r="I56" s="38">
        <v>0.01</v>
      </c>
      <c r="J56" s="38"/>
      <c r="K56" s="363">
        <f t="shared" si="9"/>
        <v>0.24</v>
      </c>
      <c r="L56" s="38"/>
      <c r="M56" s="38"/>
      <c r="N56" s="38"/>
      <c r="O56" s="38">
        <v>0.01</v>
      </c>
      <c r="P56" s="38"/>
      <c r="Q56" s="38"/>
      <c r="R56" s="38">
        <f t="shared" si="10"/>
        <v>0</v>
      </c>
      <c r="S56" s="38">
        <f t="shared" si="11"/>
        <v>0</v>
      </c>
      <c r="T56" s="169">
        <f t="shared" si="5"/>
        <v>0</v>
      </c>
      <c r="U56" s="38"/>
      <c r="V56" s="212">
        <v>0.01</v>
      </c>
      <c r="W56" s="212">
        <f t="shared" si="6"/>
        <v>0</v>
      </c>
      <c r="X56" s="229">
        <v>5.0000000000000001E-4</v>
      </c>
      <c r="Y56" s="434">
        <v>0.01</v>
      </c>
      <c r="Z56" s="38"/>
      <c r="AA56" s="381">
        <f t="shared" si="7"/>
        <v>0</v>
      </c>
      <c r="AB56" s="163"/>
      <c r="AC56" s="171">
        <v>0.01</v>
      </c>
      <c r="AD56" s="38"/>
      <c r="AE56" s="171">
        <f t="shared" si="8"/>
        <v>0</v>
      </c>
      <c r="AF56" s="174">
        <f t="shared" si="12"/>
        <v>0.24</v>
      </c>
      <c r="AG56" s="490">
        <f t="shared" si="13"/>
        <v>-0.24</v>
      </c>
    </row>
    <row r="57" spans="1:33" x14ac:dyDescent="0.25">
      <c r="A57" s="110">
        <v>46</v>
      </c>
      <c r="B57" s="111" t="s">
        <v>38</v>
      </c>
      <c r="C57" s="112" t="s">
        <v>12</v>
      </c>
      <c r="D57" s="492">
        <f>'Пн 1 день нед 2'!AL57</f>
        <v>0</v>
      </c>
      <c r="E57" s="492"/>
      <c r="F57" s="38"/>
      <c r="G57" s="38"/>
      <c r="H57" s="434">
        <v>6.9999999999999999E-4</v>
      </c>
      <c r="I57" s="38"/>
      <c r="J57" s="38"/>
      <c r="K57" s="363">
        <f t="shared" si="9"/>
        <v>1.6799999999999999E-2</v>
      </c>
      <c r="L57" s="38"/>
      <c r="M57" s="434">
        <v>8.0000000000000004E-4</v>
      </c>
      <c r="N57" s="38"/>
      <c r="O57" s="38"/>
      <c r="P57" s="38"/>
      <c r="Q57" s="38"/>
      <c r="R57" s="38">
        <f t="shared" si="10"/>
        <v>0</v>
      </c>
      <c r="S57" s="38">
        <f t="shared" si="11"/>
        <v>0</v>
      </c>
      <c r="T57" s="169">
        <f t="shared" si="5"/>
        <v>0</v>
      </c>
      <c r="U57" s="38"/>
      <c r="V57" s="38"/>
      <c r="W57" s="212">
        <f t="shared" si="6"/>
        <v>0</v>
      </c>
      <c r="X57" s="229">
        <v>2.9999999999999997E-4</v>
      </c>
      <c r="Y57" s="38"/>
      <c r="Z57" s="38"/>
      <c r="AA57" s="381">
        <f t="shared" si="7"/>
        <v>0</v>
      </c>
      <c r="AB57" s="231">
        <v>8.9999999999999998E-4</v>
      </c>
      <c r="AC57" s="38"/>
      <c r="AD57" s="38"/>
      <c r="AE57" s="171">
        <f t="shared" si="8"/>
        <v>0</v>
      </c>
      <c r="AF57" s="174">
        <f t="shared" si="12"/>
        <v>1.6799999999999999E-2</v>
      </c>
      <c r="AG57" s="490">
        <f t="shared" si="13"/>
        <v>-1.6799999999999999E-2</v>
      </c>
    </row>
    <row r="58" spans="1:33" x14ac:dyDescent="0.25">
      <c r="A58" s="110">
        <v>47</v>
      </c>
      <c r="B58" s="111" t="s">
        <v>14</v>
      </c>
      <c r="C58" s="112" t="s">
        <v>12</v>
      </c>
      <c r="D58" s="492">
        <f>'Пн 1 день нед 2'!AL58</f>
        <v>0</v>
      </c>
      <c r="E58" s="492"/>
      <c r="F58" s="38"/>
      <c r="G58" s="38"/>
      <c r="H58" s="38"/>
      <c r="I58" s="38"/>
      <c r="J58" s="38"/>
      <c r="K58" s="363">
        <f t="shared" si="9"/>
        <v>0</v>
      </c>
      <c r="L58" s="38"/>
      <c r="M58" s="38"/>
      <c r="N58" s="38"/>
      <c r="O58" s="38"/>
      <c r="P58" s="38"/>
      <c r="Q58" s="38"/>
      <c r="R58" s="38">
        <f t="shared" si="10"/>
        <v>0</v>
      </c>
      <c r="S58" s="38">
        <f t="shared" si="11"/>
        <v>0</v>
      </c>
      <c r="T58" s="169">
        <f t="shared" si="5"/>
        <v>0</v>
      </c>
      <c r="U58" s="38"/>
      <c r="V58" s="38"/>
      <c r="W58" s="212">
        <f t="shared" si="6"/>
        <v>0</v>
      </c>
      <c r="X58" s="144"/>
      <c r="Y58" s="38"/>
      <c r="Z58" s="38"/>
      <c r="AA58" s="381">
        <f t="shared" si="7"/>
        <v>0</v>
      </c>
      <c r="AB58" s="163"/>
      <c r="AC58" s="38"/>
      <c r="AD58" s="38"/>
      <c r="AE58" s="171">
        <f t="shared" si="8"/>
        <v>0</v>
      </c>
      <c r="AF58" s="174">
        <f t="shared" si="12"/>
        <v>0</v>
      </c>
      <c r="AG58" s="490">
        <f t="shared" si="13"/>
        <v>0</v>
      </c>
    </row>
    <row r="59" spans="1:33" x14ac:dyDescent="0.25">
      <c r="A59" s="110">
        <v>48</v>
      </c>
      <c r="B59" s="115" t="s">
        <v>190</v>
      </c>
      <c r="C59" s="112" t="s">
        <v>12</v>
      </c>
      <c r="D59" s="492">
        <f>'Пн 1 день нед 2'!AL59</f>
        <v>0</v>
      </c>
      <c r="E59" s="492"/>
      <c r="F59" s="38"/>
      <c r="G59" s="38"/>
      <c r="H59" s="38"/>
      <c r="I59" s="38"/>
      <c r="J59" s="38"/>
      <c r="K59" s="363">
        <f t="shared" si="9"/>
        <v>0</v>
      </c>
      <c r="L59" s="38"/>
      <c r="M59" s="38"/>
      <c r="N59" s="38"/>
      <c r="O59" s="38"/>
      <c r="P59" s="38"/>
      <c r="Q59" s="38"/>
      <c r="R59" s="38">
        <f t="shared" si="10"/>
        <v>0</v>
      </c>
      <c r="S59" s="38">
        <f t="shared" si="11"/>
        <v>0</v>
      </c>
      <c r="T59" s="169">
        <f t="shared" si="5"/>
        <v>0</v>
      </c>
      <c r="U59" s="38"/>
      <c r="V59" s="38"/>
      <c r="W59" s="212">
        <f t="shared" si="6"/>
        <v>0</v>
      </c>
      <c r="X59" s="144"/>
      <c r="Y59" s="38"/>
      <c r="Z59" s="38"/>
      <c r="AA59" s="381">
        <f t="shared" si="7"/>
        <v>0</v>
      </c>
      <c r="AB59" s="163"/>
      <c r="AC59" s="38"/>
      <c r="AD59" s="38"/>
      <c r="AE59" s="171">
        <f t="shared" si="8"/>
        <v>0</v>
      </c>
      <c r="AF59" s="174">
        <f t="shared" si="12"/>
        <v>0</v>
      </c>
      <c r="AG59" s="490">
        <f t="shared" si="13"/>
        <v>0</v>
      </c>
    </row>
    <row r="60" spans="1:33" x14ac:dyDescent="0.25">
      <c r="A60" s="110">
        <v>49</v>
      </c>
      <c r="B60" s="115" t="s">
        <v>191</v>
      </c>
      <c r="C60" s="112" t="s">
        <v>12</v>
      </c>
      <c r="D60" s="492">
        <f>'Пн 1 день нед 2'!AL60</f>
        <v>0</v>
      </c>
      <c r="E60" s="492"/>
      <c r="F60" s="38"/>
      <c r="G60" s="38"/>
      <c r="H60" s="38"/>
      <c r="I60" s="38"/>
      <c r="J60" s="38"/>
      <c r="K60" s="363">
        <f t="shared" si="9"/>
        <v>0</v>
      </c>
      <c r="L60" s="38"/>
      <c r="M60" s="38"/>
      <c r="N60" s="38"/>
      <c r="O60" s="38"/>
      <c r="P60" s="38"/>
      <c r="Q60" s="38"/>
      <c r="R60" s="38">
        <f t="shared" si="10"/>
        <v>0</v>
      </c>
      <c r="S60" s="38">
        <f t="shared" si="11"/>
        <v>0</v>
      </c>
      <c r="T60" s="169">
        <f t="shared" si="5"/>
        <v>0</v>
      </c>
      <c r="U60" s="38"/>
      <c r="V60" s="38"/>
      <c r="W60" s="212">
        <f t="shared" si="6"/>
        <v>0</v>
      </c>
      <c r="X60" s="144"/>
      <c r="Y60" s="38"/>
      <c r="Z60" s="38"/>
      <c r="AA60" s="381">
        <f t="shared" si="7"/>
        <v>0</v>
      </c>
      <c r="AB60" s="163"/>
      <c r="AC60" s="38"/>
      <c r="AD60" s="38"/>
      <c r="AE60" s="171">
        <f t="shared" si="8"/>
        <v>0</v>
      </c>
      <c r="AF60" s="174">
        <f t="shared" si="12"/>
        <v>0</v>
      </c>
      <c r="AG60" s="490">
        <f t="shared" si="13"/>
        <v>0</v>
      </c>
    </row>
    <row r="61" spans="1:33" x14ac:dyDescent="0.25">
      <c r="A61" s="104"/>
      <c r="B61" s="336" t="s">
        <v>51</v>
      </c>
      <c r="C61" s="105"/>
      <c r="D61" s="492">
        <f>'Пн 1 день нед 2'!AL61</f>
        <v>0</v>
      </c>
      <c r="E61" s="105"/>
      <c r="F61" s="38"/>
      <c r="G61" s="38"/>
      <c r="H61" s="38"/>
      <c r="I61" s="38"/>
      <c r="J61" s="38"/>
      <c r="K61" s="363">
        <f t="shared" si="9"/>
        <v>0</v>
      </c>
      <c r="L61" s="38"/>
      <c r="M61" s="38"/>
      <c r="N61" s="38"/>
      <c r="O61" s="38"/>
      <c r="P61" s="38"/>
      <c r="Q61" s="38"/>
      <c r="R61" s="38">
        <f t="shared" si="10"/>
        <v>0</v>
      </c>
      <c r="S61" s="38">
        <f t="shared" si="11"/>
        <v>0</v>
      </c>
      <c r="T61" s="169">
        <f t="shared" si="5"/>
        <v>0</v>
      </c>
      <c r="U61" s="38"/>
      <c r="V61" s="38"/>
      <c r="W61" s="212">
        <f t="shared" si="6"/>
        <v>0</v>
      </c>
      <c r="X61" s="144"/>
      <c r="Y61" s="38"/>
      <c r="Z61" s="38"/>
      <c r="AA61" s="381">
        <f t="shared" si="7"/>
        <v>0</v>
      </c>
      <c r="AB61" s="163"/>
      <c r="AC61" s="38"/>
      <c r="AD61" s="38"/>
      <c r="AE61" s="171">
        <f t="shared" si="8"/>
        <v>0</v>
      </c>
      <c r="AF61" s="174">
        <f t="shared" si="12"/>
        <v>0</v>
      </c>
      <c r="AG61" s="490">
        <f t="shared" si="13"/>
        <v>0</v>
      </c>
    </row>
    <row r="62" spans="1:33" x14ac:dyDescent="0.25">
      <c r="A62" s="118">
        <v>50</v>
      </c>
      <c r="B62" s="113" t="s">
        <v>52</v>
      </c>
      <c r="C62" s="114" t="s">
        <v>12</v>
      </c>
      <c r="D62" s="492">
        <f>'Пн 1 день нед 2'!AL62</f>
        <v>0</v>
      </c>
      <c r="E62" s="492"/>
      <c r="F62" s="38"/>
      <c r="G62" s="38"/>
      <c r="H62" s="38"/>
      <c r="I62" s="38"/>
      <c r="J62" s="38"/>
      <c r="K62" s="363">
        <f t="shared" si="9"/>
        <v>0</v>
      </c>
      <c r="L62" s="38"/>
      <c r="M62" s="38"/>
      <c r="N62" s="38"/>
      <c r="O62" s="38"/>
      <c r="P62" s="38"/>
      <c r="Q62" s="38"/>
      <c r="R62" s="38">
        <f t="shared" si="10"/>
        <v>0</v>
      </c>
      <c r="S62" s="38">
        <f t="shared" si="11"/>
        <v>0</v>
      </c>
      <c r="T62" s="169">
        <f t="shared" si="5"/>
        <v>0</v>
      </c>
      <c r="U62" s="38"/>
      <c r="V62" s="38"/>
      <c r="W62" s="212">
        <f t="shared" si="6"/>
        <v>0</v>
      </c>
      <c r="X62" s="144"/>
      <c r="Y62" s="38"/>
      <c r="Z62" s="38"/>
      <c r="AA62" s="381">
        <f t="shared" si="7"/>
        <v>0</v>
      </c>
      <c r="AB62" s="163"/>
      <c r="AC62" s="38"/>
      <c r="AD62" s="38"/>
      <c r="AE62" s="171">
        <f t="shared" si="8"/>
        <v>0</v>
      </c>
      <c r="AF62" s="174">
        <f t="shared" si="12"/>
        <v>0</v>
      </c>
      <c r="AG62" s="490">
        <f t="shared" si="13"/>
        <v>0</v>
      </c>
    </row>
    <row r="63" spans="1:33" x14ac:dyDescent="0.25">
      <c r="A63" s="118">
        <v>51</v>
      </c>
      <c r="B63" s="113" t="s">
        <v>192</v>
      </c>
      <c r="C63" s="114" t="s">
        <v>12</v>
      </c>
      <c r="D63" s="492">
        <f>'Пн 1 день нед 2'!AL63</f>
        <v>0</v>
      </c>
      <c r="E63" s="492"/>
      <c r="F63" s="38"/>
      <c r="G63" s="38"/>
      <c r="H63" s="38"/>
      <c r="I63" s="38"/>
      <c r="J63" s="38"/>
      <c r="K63" s="363">
        <f t="shared" si="9"/>
        <v>0</v>
      </c>
      <c r="L63" s="38"/>
      <c r="M63" s="38"/>
      <c r="N63" s="38"/>
      <c r="O63" s="38"/>
      <c r="P63" s="38"/>
      <c r="Q63" s="38"/>
      <c r="R63" s="38">
        <f t="shared" si="10"/>
        <v>0</v>
      </c>
      <c r="S63" s="38">
        <f t="shared" si="11"/>
        <v>0</v>
      </c>
      <c r="T63" s="169">
        <f t="shared" si="5"/>
        <v>0</v>
      </c>
      <c r="U63" s="38"/>
      <c r="V63" s="38"/>
      <c r="W63" s="212">
        <f t="shared" si="6"/>
        <v>0</v>
      </c>
      <c r="X63" s="144"/>
      <c r="Y63" s="38"/>
      <c r="Z63" s="38"/>
      <c r="AA63" s="381">
        <f t="shared" si="7"/>
        <v>0</v>
      </c>
      <c r="AB63" s="163"/>
      <c r="AC63" s="38"/>
      <c r="AD63" s="38"/>
      <c r="AE63" s="171">
        <f t="shared" si="8"/>
        <v>0</v>
      </c>
      <c r="AF63" s="174">
        <f t="shared" si="12"/>
        <v>0</v>
      </c>
      <c r="AG63" s="490">
        <f t="shared" si="13"/>
        <v>0</v>
      </c>
    </row>
    <row r="64" spans="1:33" x14ac:dyDescent="0.25">
      <c r="A64" s="118">
        <v>52</v>
      </c>
      <c r="B64" s="113" t="s">
        <v>102</v>
      </c>
      <c r="C64" s="114" t="s">
        <v>12</v>
      </c>
      <c r="D64" s="492">
        <f>'Пн 1 день нед 2'!AL64</f>
        <v>0</v>
      </c>
      <c r="E64" s="492"/>
      <c r="F64" s="38"/>
      <c r="G64" s="38"/>
      <c r="H64" s="38"/>
      <c r="I64" s="38"/>
      <c r="J64" s="38"/>
      <c r="K64" s="363">
        <f t="shared" si="9"/>
        <v>0</v>
      </c>
      <c r="L64" s="38"/>
      <c r="M64" s="38"/>
      <c r="N64" s="38"/>
      <c r="O64" s="38"/>
      <c r="P64" s="38"/>
      <c r="Q64" s="38"/>
      <c r="R64" s="38">
        <f t="shared" si="10"/>
        <v>0</v>
      </c>
      <c r="S64" s="38">
        <f t="shared" si="11"/>
        <v>0</v>
      </c>
      <c r="T64" s="169">
        <f t="shared" si="5"/>
        <v>0</v>
      </c>
      <c r="U64" s="38"/>
      <c r="V64" s="38"/>
      <c r="W64" s="212">
        <f t="shared" si="6"/>
        <v>0</v>
      </c>
      <c r="X64" s="144"/>
      <c r="Y64" s="38"/>
      <c r="Z64" s="38"/>
      <c r="AA64" s="381">
        <f t="shared" si="7"/>
        <v>0</v>
      </c>
      <c r="AB64" s="163"/>
      <c r="AC64" s="38"/>
      <c r="AD64" s="38"/>
      <c r="AE64" s="171">
        <f t="shared" si="8"/>
        <v>0</v>
      </c>
      <c r="AF64" s="174">
        <f t="shared" si="12"/>
        <v>0</v>
      </c>
      <c r="AG64" s="490">
        <f t="shared" si="13"/>
        <v>0</v>
      </c>
    </row>
    <row r="65" spans="1:33" x14ac:dyDescent="0.25">
      <c r="A65" s="118">
        <v>53</v>
      </c>
      <c r="B65" s="113" t="s">
        <v>219</v>
      </c>
      <c r="C65" s="114" t="s">
        <v>12</v>
      </c>
      <c r="D65" s="492">
        <f>'Пн 1 день нед 2'!AL65</f>
        <v>0</v>
      </c>
      <c r="E65" s="492"/>
      <c r="F65" s="38"/>
      <c r="G65" s="38"/>
      <c r="H65" s="38"/>
      <c r="I65" s="38"/>
      <c r="J65" s="38"/>
      <c r="K65" s="363">
        <f t="shared" si="9"/>
        <v>0</v>
      </c>
      <c r="L65" s="38"/>
      <c r="M65" s="38"/>
      <c r="N65" s="38"/>
      <c r="O65" s="38"/>
      <c r="P65" s="38"/>
      <c r="Q65" s="38"/>
      <c r="R65" s="38">
        <f t="shared" si="10"/>
        <v>0</v>
      </c>
      <c r="S65" s="38">
        <f t="shared" si="11"/>
        <v>0</v>
      </c>
      <c r="T65" s="169">
        <f t="shared" si="5"/>
        <v>0</v>
      </c>
      <c r="U65" s="38"/>
      <c r="V65" s="38"/>
      <c r="W65" s="212">
        <f t="shared" si="6"/>
        <v>0</v>
      </c>
      <c r="X65" s="144"/>
      <c r="Y65" s="38"/>
      <c r="Z65" s="38"/>
      <c r="AA65" s="381">
        <f t="shared" si="7"/>
        <v>0</v>
      </c>
      <c r="AB65" s="163"/>
      <c r="AC65" s="38"/>
      <c r="AD65" s="38"/>
      <c r="AE65" s="171">
        <f t="shared" si="8"/>
        <v>0</v>
      </c>
      <c r="AF65" s="174">
        <f t="shared" si="12"/>
        <v>0</v>
      </c>
      <c r="AG65" s="490">
        <f t="shared" si="13"/>
        <v>0</v>
      </c>
    </row>
    <row r="66" spans="1:33" x14ac:dyDescent="0.25">
      <c r="A66" s="118">
        <v>54</v>
      </c>
      <c r="B66" s="111" t="s">
        <v>92</v>
      </c>
      <c r="C66" s="119" t="s">
        <v>12</v>
      </c>
      <c r="D66" s="492">
        <f>'Пн 1 день нед 2'!AL66</f>
        <v>0</v>
      </c>
      <c r="E66" s="494"/>
      <c r="F66" s="38"/>
      <c r="G66" s="38"/>
      <c r="H66" s="38"/>
      <c r="I66" s="38"/>
      <c r="J66" s="38"/>
      <c r="K66" s="363">
        <f t="shared" si="9"/>
        <v>0</v>
      </c>
      <c r="L66" s="38"/>
      <c r="M66" s="38"/>
      <c r="N66" s="38"/>
      <c r="O66" s="38"/>
      <c r="P66" s="38"/>
      <c r="Q66" s="38"/>
      <c r="R66" s="38">
        <f t="shared" si="10"/>
        <v>0</v>
      </c>
      <c r="S66" s="38">
        <f t="shared" si="11"/>
        <v>0</v>
      </c>
      <c r="T66" s="169">
        <f t="shared" si="5"/>
        <v>0</v>
      </c>
      <c r="U66" s="38"/>
      <c r="V66" s="38"/>
      <c r="W66" s="212">
        <f t="shared" si="6"/>
        <v>0</v>
      </c>
      <c r="X66" s="144"/>
      <c r="Y66" s="38"/>
      <c r="Z66" s="38"/>
      <c r="AA66" s="381">
        <f t="shared" si="7"/>
        <v>0</v>
      </c>
      <c r="AB66" s="163"/>
      <c r="AC66" s="38"/>
      <c r="AD66" s="38"/>
      <c r="AE66" s="171">
        <f t="shared" si="8"/>
        <v>0</v>
      </c>
      <c r="AF66" s="174">
        <f t="shared" si="12"/>
        <v>0</v>
      </c>
      <c r="AG66" s="490">
        <f t="shared" si="13"/>
        <v>0</v>
      </c>
    </row>
    <row r="67" spans="1:33" x14ac:dyDescent="0.25">
      <c r="A67" s="118">
        <v>55</v>
      </c>
      <c r="B67" s="47" t="s">
        <v>121</v>
      </c>
      <c r="C67" s="119" t="s">
        <v>12</v>
      </c>
      <c r="D67" s="492">
        <f>'Пн 1 день нед 2'!AL67</f>
        <v>0</v>
      </c>
      <c r="E67" s="494"/>
      <c r="F67" s="38"/>
      <c r="G67" s="38"/>
      <c r="H67" s="38"/>
      <c r="I67" s="38"/>
      <c r="J67" s="38"/>
      <c r="K67" s="363">
        <f t="shared" si="9"/>
        <v>0</v>
      </c>
      <c r="L67" s="38"/>
      <c r="M67" s="38"/>
      <c r="N67" s="38"/>
      <c r="O67" s="38"/>
      <c r="P67" s="38"/>
      <c r="Q67" s="38"/>
      <c r="R67" s="38">
        <f t="shared" si="10"/>
        <v>0</v>
      </c>
      <c r="S67" s="38">
        <f t="shared" si="11"/>
        <v>0</v>
      </c>
      <c r="T67" s="169">
        <f t="shared" si="5"/>
        <v>0</v>
      </c>
      <c r="U67" s="38"/>
      <c r="V67" s="38"/>
      <c r="W67" s="212">
        <f t="shared" si="6"/>
        <v>0</v>
      </c>
      <c r="X67" s="144"/>
      <c r="Y67" s="38"/>
      <c r="Z67" s="38"/>
      <c r="AA67" s="381">
        <f t="shared" si="7"/>
        <v>0</v>
      </c>
      <c r="AB67" s="163"/>
      <c r="AC67" s="38"/>
      <c r="AD67" s="38"/>
      <c r="AE67" s="171">
        <f t="shared" si="8"/>
        <v>0</v>
      </c>
      <c r="AF67" s="174">
        <f t="shared" si="12"/>
        <v>0</v>
      </c>
      <c r="AG67" s="490">
        <f t="shared" si="13"/>
        <v>0</v>
      </c>
    </row>
    <row r="68" spans="1:33" x14ac:dyDescent="0.25">
      <c r="A68" s="118">
        <v>56</v>
      </c>
      <c r="B68" s="113" t="s">
        <v>53</v>
      </c>
      <c r="C68" s="114" t="s">
        <v>12</v>
      </c>
      <c r="D68" s="492">
        <f>'Пн 1 день нед 2'!AL68</f>
        <v>0</v>
      </c>
      <c r="E68" s="492"/>
      <c r="F68" s="38"/>
      <c r="G68" s="38"/>
      <c r="H68" s="38"/>
      <c r="I68" s="38"/>
      <c r="J68" s="38"/>
      <c r="K68" s="363">
        <f t="shared" si="9"/>
        <v>0</v>
      </c>
      <c r="L68" s="38"/>
      <c r="M68" s="38"/>
      <c r="N68" s="38"/>
      <c r="O68" s="38"/>
      <c r="P68" s="38"/>
      <c r="Q68" s="38"/>
      <c r="R68" s="38">
        <f t="shared" si="10"/>
        <v>0</v>
      </c>
      <c r="S68" s="38">
        <f t="shared" si="11"/>
        <v>0</v>
      </c>
      <c r="T68" s="169">
        <f t="shared" si="5"/>
        <v>0</v>
      </c>
      <c r="U68" s="38"/>
      <c r="V68" s="38"/>
      <c r="W68" s="212">
        <f t="shared" si="6"/>
        <v>0</v>
      </c>
      <c r="X68" s="144"/>
      <c r="Y68" s="38"/>
      <c r="Z68" s="38"/>
      <c r="AA68" s="381">
        <f t="shared" si="7"/>
        <v>0</v>
      </c>
      <c r="AB68" s="163"/>
      <c r="AC68" s="38"/>
      <c r="AD68" s="38"/>
      <c r="AE68" s="171">
        <f t="shared" si="8"/>
        <v>0</v>
      </c>
      <c r="AF68" s="174">
        <f t="shared" si="12"/>
        <v>0</v>
      </c>
      <c r="AG68" s="490">
        <f t="shared" si="13"/>
        <v>0</v>
      </c>
    </row>
    <row r="69" spans="1:33" x14ac:dyDescent="0.25">
      <c r="A69" s="118">
        <v>57</v>
      </c>
      <c r="B69" s="111" t="s">
        <v>54</v>
      </c>
      <c r="C69" s="112" t="s">
        <v>12</v>
      </c>
      <c r="D69" s="492">
        <f>'Пн 1 день нед 2'!AL69</f>
        <v>0</v>
      </c>
      <c r="E69" s="492"/>
      <c r="F69" s="38"/>
      <c r="G69" s="38"/>
      <c r="H69" s="38"/>
      <c r="I69" s="38"/>
      <c r="J69" s="38"/>
      <c r="K69" s="363">
        <f t="shared" si="9"/>
        <v>0</v>
      </c>
      <c r="L69" s="38"/>
      <c r="M69" s="38"/>
      <c r="N69" s="38"/>
      <c r="O69" s="38"/>
      <c r="P69" s="38"/>
      <c r="Q69" s="38"/>
      <c r="R69" s="38">
        <f t="shared" si="10"/>
        <v>0</v>
      </c>
      <c r="S69" s="38">
        <f t="shared" si="11"/>
        <v>0</v>
      </c>
      <c r="T69" s="169">
        <f t="shared" si="5"/>
        <v>0</v>
      </c>
      <c r="U69" s="38"/>
      <c r="V69" s="38"/>
      <c r="W69" s="212">
        <f t="shared" si="6"/>
        <v>0</v>
      </c>
      <c r="X69" s="144"/>
      <c r="Y69" s="38"/>
      <c r="Z69" s="38"/>
      <c r="AA69" s="381">
        <f t="shared" si="7"/>
        <v>0</v>
      </c>
      <c r="AB69" s="163"/>
      <c r="AC69" s="38"/>
      <c r="AD69" s="38"/>
      <c r="AE69" s="171">
        <f t="shared" si="8"/>
        <v>0</v>
      </c>
      <c r="AF69" s="174">
        <f t="shared" si="12"/>
        <v>0</v>
      </c>
      <c r="AG69" s="490">
        <f t="shared" si="13"/>
        <v>0</v>
      </c>
    </row>
    <row r="70" spans="1:33" x14ac:dyDescent="0.25">
      <c r="A70" s="118">
        <v>58</v>
      </c>
      <c r="B70" s="111" t="s">
        <v>55</v>
      </c>
      <c r="C70" s="112" t="s">
        <v>12</v>
      </c>
      <c r="D70" s="492">
        <f>'Пн 1 день нед 2'!AL70</f>
        <v>0</v>
      </c>
      <c r="E70" s="492"/>
      <c r="F70" s="38"/>
      <c r="G70" s="38"/>
      <c r="H70" s="38"/>
      <c r="I70" s="38"/>
      <c r="J70" s="38"/>
      <c r="K70" s="363">
        <f t="shared" si="9"/>
        <v>0</v>
      </c>
      <c r="L70" s="38"/>
      <c r="M70" s="38"/>
      <c r="N70" s="38"/>
      <c r="O70" s="38"/>
      <c r="P70" s="38"/>
      <c r="Q70" s="38"/>
      <c r="R70" s="38">
        <f t="shared" si="10"/>
        <v>0</v>
      </c>
      <c r="S70" s="38">
        <f t="shared" si="11"/>
        <v>0</v>
      </c>
      <c r="T70" s="169">
        <f t="shared" si="5"/>
        <v>0</v>
      </c>
      <c r="U70" s="38"/>
      <c r="V70" s="38"/>
      <c r="W70" s="212">
        <f t="shared" si="6"/>
        <v>0</v>
      </c>
      <c r="X70" s="144"/>
      <c r="Y70" s="38"/>
      <c r="Z70" s="38"/>
      <c r="AA70" s="381">
        <f t="shared" si="7"/>
        <v>0</v>
      </c>
      <c r="AB70" s="163"/>
      <c r="AC70" s="38"/>
      <c r="AD70" s="38"/>
      <c r="AE70" s="171">
        <f t="shared" si="8"/>
        <v>0</v>
      </c>
      <c r="AF70" s="174">
        <f t="shared" si="12"/>
        <v>0</v>
      </c>
      <c r="AG70" s="490">
        <f t="shared" si="13"/>
        <v>0</v>
      </c>
    </row>
    <row r="71" spans="1:33" x14ac:dyDescent="0.25">
      <c r="A71" s="118">
        <v>59</v>
      </c>
      <c r="B71" s="111" t="s">
        <v>56</v>
      </c>
      <c r="C71" s="112" t="s">
        <v>12</v>
      </c>
      <c r="D71" s="492">
        <f>'Пн 1 день нед 2'!AL71</f>
        <v>0</v>
      </c>
      <c r="E71" s="492"/>
      <c r="F71" s="38"/>
      <c r="G71" s="38"/>
      <c r="H71" s="434">
        <v>4.7999999999999996E-3</v>
      </c>
      <c r="I71" s="38"/>
      <c r="J71" s="38"/>
      <c r="K71" s="363">
        <f t="shared" ref="K71:K102" si="14">(J71+I71+H71+G71+F71)*$K$5</f>
        <v>0.1152</v>
      </c>
      <c r="L71" s="38"/>
      <c r="M71" s="434">
        <v>6.4000000000000003E-3</v>
      </c>
      <c r="N71" s="38"/>
      <c r="O71" s="38"/>
      <c r="P71" s="38"/>
      <c r="Q71" s="38"/>
      <c r="R71" s="38">
        <f t="shared" ref="R71:R102" si="15">(L71+M71+N71+O71+P71)*$R$5</f>
        <v>0</v>
      </c>
      <c r="S71" s="38">
        <f t="shared" ref="S71:S102" si="16">(L71+M71+N71+O71+Q71+P71)*$S$5</f>
        <v>0</v>
      </c>
      <c r="T71" s="169">
        <f t="shared" si="5"/>
        <v>0</v>
      </c>
      <c r="U71" s="38"/>
      <c r="V71" s="38"/>
      <c r="W71" s="212">
        <f t="shared" si="6"/>
        <v>0</v>
      </c>
      <c r="X71" s="144"/>
      <c r="Y71" s="38"/>
      <c r="Z71" s="38"/>
      <c r="AA71" s="381">
        <f t="shared" si="7"/>
        <v>0</v>
      </c>
      <c r="AB71" s="231">
        <v>1.5E-3</v>
      </c>
      <c r="AC71" s="38"/>
      <c r="AD71" s="38"/>
      <c r="AE71" s="171">
        <f t="shared" si="8"/>
        <v>0</v>
      </c>
      <c r="AF71" s="174">
        <f t="shared" ref="AF71:AF102" si="17">K71+T71+W71+AA71+AE71</f>
        <v>0.1152</v>
      </c>
      <c r="AG71" s="490">
        <f t="shared" ref="AG71:AG102" si="18">(D71+E71)-AF71</f>
        <v>-0.1152</v>
      </c>
    </row>
    <row r="72" spans="1:33" x14ac:dyDescent="0.25">
      <c r="A72" s="118">
        <v>60</v>
      </c>
      <c r="B72" s="47" t="s">
        <v>109</v>
      </c>
      <c r="C72" s="55" t="s">
        <v>12</v>
      </c>
      <c r="D72" s="492">
        <f>'Пн 1 день нед 2'!AL72</f>
        <v>0</v>
      </c>
      <c r="E72" s="475"/>
      <c r="F72" s="38"/>
      <c r="G72" s="38"/>
      <c r="H72" s="38"/>
      <c r="I72" s="38"/>
      <c r="J72" s="38"/>
      <c r="K72" s="363">
        <f t="shared" si="14"/>
        <v>0</v>
      </c>
      <c r="L72" s="38"/>
      <c r="M72" s="38"/>
      <c r="N72" s="38"/>
      <c r="O72" s="38"/>
      <c r="P72" s="38"/>
      <c r="Q72" s="38"/>
      <c r="R72" s="38">
        <f t="shared" si="15"/>
        <v>0</v>
      </c>
      <c r="S72" s="38">
        <f t="shared" si="16"/>
        <v>0</v>
      </c>
      <c r="T72" s="169">
        <f t="shared" ref="T72:T135" si="19">R72+S72</f>
        <v>0</v>
      </c>
      <c r="U72" s="38"/>
      <c r="V72" s="38"/>
      <c r="W72" s="212">
        <f t="shared" ref="W72:W135" si="20">(V72+U72)*$W$5</f>
        <v>0</v>
      </c>
      <c r="X72" s="144"/>
      <c r="Y72" s="38"/>
      <c r="Z72" s="38"/>
      <c r="AA72" s="381">
        <f t="shared" ref="AA72:AA135" si="21">(Z72+Y72+X72)*$AA$5</f>
        <v>0</v>
      </c>
      <c r="AB72" s="163"/>
      <c r="AC72" s="38"/>
      <c r="AD72" s="38"/>
      <c r="AE72" s="171">
        <f t="shared" ref="AE72:AE135" si="22">(AD72+AC72+AB72)*$AE$5</f>
        <v>0</v>
      </c>
      <c r="AF72" s="174">
        <f t="shared" si="17"/>
        <v>0</v>
      </c>
      <c r="AG72" s="490">
        <f t="shared" si="18"/>
        <v>0</v>
      </c>
    </row>
    <row r="73" spans="1:33" x14ac:dyDescent="0.25">
      <c r="A73" s="110"/>
      <c r="B73" s="339" t="s">
        <v>197</v>
      </c>
      <c r="C73" s="105"/>
      <c r="D73" s="492">
        <f>'Пн 1 день нед 2'!AL73</f>
        <v>0</v>
      </c>
      <c r="E73" s="105"/>
      <c r="F73" s="38"/>
      <c r="G73" s="38"/>
      <c r="H73" s="38"/>
      <c r="I73" s="38"/>
      <c r="J73" s="38"/>
      <c r="K73" s="363">
        <f t="shared" si="14"/>
        <v>0</v>
      </c>
      <c r="L73" s="38"/>
      <c r="M73" s="38"/>
      <c r="N73" s="38"/>
      <c r="O73" s="38"/>
      <c r="P73" s="38"/>
      <c r="Q73" s="38"/>
      <c r="R73" s="38">
        <f t="shared" si="15"/>
        <v>0</v>
      </c>
      <c r="S73" s="38">
        <f t="shared" si="16"/>
        <v>0</v>
      </c>
      <c r="T73" s="169">
        <f t="shared" si="19"/>
        <v>0</v>
      </c>
      <c r="U73" s="38"/>
      <c r="V73" s="38"/>
      <c r="W73" s="212">
        <f t="shared" si="20"/>
        <v>0</v>
      </c>
      <c r="X73" s="144"/>
      <c r="Y73" s="38"/>
      <c r="Z73" s="38"/>
      <c r="AA73" s="381">
        <f t="shared" si="21"/>
        <v>0</v>
      </c>
      <c r="AB73" s="163"/>
      <c r="AC73" s="38"/>
      <c r="AD73" s="38"/>
      <c r="AE73" s="171">
        <f t="shared" si="22"/>
        <v>0</v>
      </c>
      <c r="AF73" s="174">
        <f t="shared" si="17"/>
        <v>0</v>
      </c>
      <c r="AG73" s="490">
        <f t="shared" si="18"/>
        <v>0</v>
      </c>
    </row>
    <row r="74" spans="1:33" x14ac:dyDescent="0.25">
      <c r="A74" s="110">
        <v>61</v>
      </c>
      <c r="B74" s="111" t="s">
        <v>57</v>
      </c>
      <c r="C74" s="112" t="s">
        <v>12</v>
      </c>
      <c r="D74" s="492">
        <f>'Пн 1 день нед 2'!AL74</f>
        <v>0</v>
      </c>
      <c r="E74" s="492"/>
      <c r="F74" s="38"/>
      <c r="G74" s="38"/>
      <c r="H74" s="38"/>
      <c r="I74" s="38">
        <v>5.0000000000000001E-4</v>
      </c>
      <c r="J74" s="38"/>
      <c r="K74" s="363">
        <f t="shared" si="14"/>
        <v>1.2E-2</v>
      </c>
      <c r="L74" s="38"/>
      <c r="M74" s="38"/>
      <c r="N74" s="38"/>
      <c r="O74" s="38">
        <v>5.0000000000000001E-4</v>
      </c>
      <c r="P74" s="38"/>
      <c r="Q74" s="38"/>
      <c r="R74" s="38">
        <f t="shared" si="15"/>
        <v>0</v>
      </c>
      <c r="S74" s="38">
        <f t="shared" si="16"/>
        <v>0</v>
      </c>
      <c r="T74" s="169">
        <f t="shared" si="19"/>
        <v>0</v>
      </c>
      <c r="U74" s="38"/>
      <c r="V74" s="212">
        <v>5.0000000000000001E-4</v>
      </c>
      <c r="W74" s="212">
        <f t="shared" si="20"/>
        <v>0</v>
      </c>
      <c r="X74" s="144"/>
      <c r="Y74" s="38"/>
      <c r="Z74" s="38"/>
      <c r="AA74" s="381">
        <f t="shared" si="21"/>
        <v>0</v>
      </c>
      <c r="AB74" s="163"/>
      <c r="AC74" s="38"/>
      <c r="AD74" s="38"/>
      <c r="AE74" s="171">
        <f t="shared" si="22"/>
        <v>0</v>
      </c>
      <c r="AF74" s="174">
        <f t="shared" si="17"/>
        <v>1.2E-2</v>
      </c>
      <c r="AG74" s="490">
        <f t="shared" si="18"/>
        <v>-1.2E-2</v>
      </c>
    </row>
    <row r="75" spans="1:33" x14ac:dyDescent="0.25">
      <c r="A75" s="110">
        <v>62</v>
      </c>
      <c r="B75" s="111" t="s">
        <v>58</v>
      </c>
      <c r="C75" s="112" t="s">
        <v>12</v>
      </c>
      <c r="D75" s="492">
        <f>'Пн 1 день нед 2'!AL75</f>
        <v>0</v>
      </c>
      <c r="E75" s="492"/>
      <c r="F75" s="38"/>
      <c r="G75" s="38"/>
      <c r="H75" s="38"/>
      <c r="I75" s="38"/>
      <c r="J75" s="38"/>
      <c r="K75" s="363">
        <f t="shared" si="14"/>
        <v>0</v>
      </c>
      <c r="L75" s="38"/>
      <c r="M75" s="38"/>
      <c r="N75" s="38"/>
      <c r="O75" s="38"/>
      <c r="P75" s="38"/>
      <c r="Q75" s="38"/>
      <c r="R75" s="38">
        <f t="shared" si="15"/>
        <v>0</v>
      </c>
      <c r="S75" s="38">
        <f t="shared" si="16"/>
        <v>0</v>
      </c>
      <c r="T75" s="169">
        <f t="shared" si="19"/>
        <v>0</v>
      </c>
      <c r="U75" s="38"/>
      <c r="V75" s="38"/>
      <c r="W75" s="212">
        <f t="shared" si="20"/>
        <v>0</v>
      </c>
      <c r="X75" s="144"/>
      <c r="Y75" s="38"/>
      <c r="Z75" s="38"/>
      <c r="AA75" s="381">
        <f t="shared" si="21"/>
        <v>0</v>
      </c>
      <c r="AB75" s="163"/>
      <c r="AC75" s="38"/>
      <c r="AD75" s="38"/>
      <c r="AE75" s="171">
        <f t="shared" si="22"/>
        <v>0</v>
      </c>
      <c r="AF75" s="174">
        <f t="shared" si="17"/>
        <v>0</v>
      </c>
      <c r="AG75" s="490">
        <f t="shared" si="18"/>
        <v>0</v>
      </c>
    </row>
    <row r="76" spans="1:33" x14ac:dyDescent="0.25">
      <c r="A76" s="110">
        <v>63</v>
      </c>
      <c r="B76" s="111" t="s">
        <v>59</v>
      </c>
      <c r="C76" s="112" t="s">
        <v>12</v>
      </c>
      <c r="D76" s="492">
        <f>'Пн 1 день нед 2'!AL76</f>
        <v>0</v>
      </c>
      <c r="E76" s="492"/>
      <c r="F76" s="38"/>
      <c r="G76" s="38"/>
      <c r="H76" s="38"/>
      <c r="I76" s="38"/>
      <c r="J76" s="38"/>
      <c r="K76" s="363">
        <f t="shared" si="14"/>
        <v>0</v>
      </c>
      <c r="L76" s="38"/>
      <c r="M76" s="38"/>
      <c r="N76" s="38"/>
      <c r="O76" s="38"/>
      <c r="P76" s="38"/>
      <c r="Q76" s="38"/>
      <c r="R76" s="38">
        <f t="shared" si="15"/>
        <v>0</v>
      </c>
      <c r="S76" s="38">
        <f t="shared" si="16"/>
        <v>0</v>
      </c>
      <c r="T76" s="169">
        <f t="shared" si="19"/>
        <v>0</v>
      </c>
      <c r="U76" s="38"/>
      <c r="V76" s="38"/>
      <c r="W76" s="212">
        <f t="shared" si="20"/>
        <v>0</v>
      </c>
      <c r="X76" s="144"/>
      <c r="Y76" s="38"/>
      <c r="Z76" s="38"/>
      <c r="AA76" s="381">
        <f t="shared" si="21"/>
        <v>0</v>
      </c>
      <c r="AB76" s="163"/>
      <c r="AC76" s="38"/>
      <c r="AD76" s="38"/>
      <c r="AE76" s="171">
        <f t="shared" si="22"/>
        <v>0</v>
      </c>
      <c r="AF76" s="174">
        <f t="shared" si="17"/>
        <v>0</v>
      </c>
      <c r="AG76" s="490">
        <f t="shared" si="18"/>
        <v>0</v>
      </c>
    </row>
    <row r="77" spans="1:33" x14ac:dyDescent="0.25">
      <c r="A77" s="110">
        <v>64</v>
      </c>
      <c r="B77" s="111" t="s">
        <v>60</v>
      </c>
      <c r="C77" s="112" t="s">
        <v>12</v>
      </c>
      <c r="D77" s="492">
        <f>'Пн 1 день нед 2'!AL77</f>
        <v>0</v>
      </c>
      <c r="E77" s="492"/>
      <c r="F77" s="38"/>
      <c r="G77" s="38"/>
      <c r="H77" s="38"/>
      <c r="I77" s="38"/>
      <c r="J77" s="38"/>
      <c r="K77" s="363">
        <f t="shared" si="14"/>
        <v>0</v>
      </c>
      <c r="L77" s="38"/>
      <c r="M77" s="38"/>
      <c r="N77" s="38"/>
      <c r="O77" s="38"/>
      <c r="P77" s="38"/>
      <c r="Q77" s="38"/>
      <c r="R77" s="38">
        <f t="shared" si="15"/>
        <v>0</v>
      </c>
      <c r="S77" s="38">
        <f t="shared" si="16"/>
        <v>0</v>
      </c>
      <c r="T77" s="169">
        <f t="shared" si="19"/>
        <v>0</v>
      </c>
      <c r="U77" s="38"/>
      <c r="V77" s="38"/>
      <c r="W77" s="212">
        <f t="shared" si="20"/>
        <v>0</v>
      </c>
      <c r="X77" s="144"/>
      <c r="Y77" s="38"/>
      <c r="Z77" s="38"/>
      <c r="AA77" s="381">
        <f t="shared" si="21"/>
        <v>0</v>
      </c>
      <c r="AB77" s="163"/>
      <c r="AC77" s="38"/>
      <c r="AD77" s="38"/>
      <c r="AE77" s="171">
        <f t="shared" si="22"/>
        <v>0</v>
      </c>
      <c r="AF77" s="174">
        <f t="shared" si="17"/>
        <v>0</v>
      </c>
      <c r="AG77" s="490">
        <f t="shared" si="18"/>
        <v>0</v>
      </c>
    </row>
    <row r="78" spans="1:33" x14ac:dyDescent="0.25">
      <c r="A78" s="110">
        <v>65</v>
      </c>
      <c r="B78" s="111" t="s">
        <v>194</v>
      </c>
      <c r="C78" s="112" t="s">
        <v>12</v>
      </c>
      <c r="D78" s="492">
        <f>'Пн 1 день нед 2'!AL78</f>
        <v>0</v>
      </c>
      <c r="E78" s="492"/>
      <c r="F78" s="38"/>
      <c r="G78" s="38"/>
      <c r="H78" s="38"/>
      <c r="I78" s="38"/>
      <c r="J78" s="38"/>
      <c r="K78" s="363">
        <f t="shared" si="14"/>
        <v>0</v>
      </c>
      <c r="L78" s="38"/>
      <c r="M78" s="38"/>
      <c r="N78" s="38"/>
      <c r="O78" s="38"/>
      <c r="P78" s="38"/>
      <c r="Q78" s="38"/>
      <c r="R78" s="38">
        <f t="shared" si="15"/>
        <v>0</v>
      </c>
      <c r="S78" s="38">
        <f t="shared" si="16"/>
        <v>0</v>
      </c>
      <c r="T78" s="169">
        <f t="shared" si="19"/>
        <v>0</v>
      </c>
      <c r="U78" s="38"/>
      <c r="V78" s="38"/>
      <c r="W78" s="212">
        <f t="shared" si="20"/>
        <v>0</v>
      </c>
      <c r="X78" s="144"/>
      <c r="Y78" s="38"/>
      <c r="Z78" s="38"/>
      <c r="AA78" s="381">
        <f t="shared" si="21"/>
        <v>0</v>
      </c>
      <c r="AB78" s="163"/>
      <c r="AC78" s="38"/>
      <c r="AD78" s="38"/>
      <c r="AE78" s="171">
        <f t="shared" si="22"/>
        <v>0</v>
      </c>
      <c r="AF78" s="174">
        <f t="shared" si="17"/>
        <v>0</v>
      </c>
      <c r="AG78" s="490">
        <f t="shared" si="18"/>
        <v>0</v>
      </c>
    </row>
    <row r="79" spans="1:33" x14ac:dyDescent="0.25">
      <c r="A79" s="110"/>
      <c r="B79" s="339" t="s">
        <v>195</v>
      </c>
      <c r="C79" s="105"/>
      <c r="D79" s="492">
        <f>'Пн 1 день нед 2'!AL79</f>
        <v>0</v>
      </c>
      <c r="E79" s="105"/>
      <c r="F79" s="38"/>
      <c r="G79" s="38"/>
      <c r="H79" s="38"/>
      <c r="I79" s="38"/>
      <c r="J79" s="38"/>
      <c r="K79" s="363">
        <f t="shared" si="14"/>
        <v>0</v>
      </c>
      <c r="L79" s="38"/>
      <c r="M79" s="38"/>
      <c r="N79" s="38"/>
      <c r="O79" s="38"/>
      <c r="P79" s="38"/>
      <c r="Q79" s="38"/>
      <c r="R79" s="38">
        <f t="shared" si="15"/>
        <v>0</v>
      </c>
      <c r="S79" s="38">
        <f t="shared" si="16"/>
        <v>0</v>
      </c>
      <c r="T79" s="169">
        <f t="shared" si="19"/>
        <v>0</v>
      </c>
      <c r="U79" s="38"/>
      <c r="V79" s="38"/>
      <c r="W79" s="212">
        <f t="shared" si="20"/>
        <v>0</v>
      </c>
      <c r="X79" s="144"/>
      <c r="Y79" s="38"/>
      <c r="Z79" s="38"/>
      <c r="AA79" s="381">
        <f t="shared" si="21"/>
        <v>0</v>
      </c>
      <c r="AB79" s="163"/>
      <c r="AC79" s="38"/>
      <c r="AD79" s="38"/>
      <c r="AE79" s="171">
        <f t="shared" si="22"/>
        <v>0</v>
      </c>
      <c r="AF79" s="174">
        <f t="shared" si="17"/>
        <v>0</v>
      </c>
      <c r="AG79" s="490">
        <f t="shared" si="18"/>
        <v>0</v>
      </c>
    </row>
    <row r="80" spans="1:33" x14ac:dyDescent="0.25">
      <c r="A80" s="110">
        <v>66</v>
      </c>
      <c r="B80" s="113" t="s">
        <v>66</v>
      </c>
      <c r="C80" s="114" t="s">
        <v>12</v>
      </c>
      <c r="D80" s="492">
        <f>'Пн 1 день нед 2'!AL80</f>
        <v>0</v>
      </c>
      <c r="E80" s="492"/>
      <c r="F80" s="38"/>
      <c r="G80" s="38"/>
      <c r="H80" s="38"/>
      <c r="I80" s="38"/>
      <c r="J80" s="38"/>
      <c r="K80" s="363">
        <f t="shared" si="14"/>
        <v>0</v>
      </c>
      <c r="L80" s="38"/>
      <c r="M80" s="38"/>
      <c r="N80" s="38"/>
      <c r="O80" s="38"/>
      <c r="P80" s="38"/>
      <c r="Q80" s="38"/>
      <c r="R80" s="38">
        <f t="shared" si="15"/>
        <v>0</v>
      </c>
      <c r="S80" s="38">
        <f t="shared" si="16"/>
        <v>0</v>
      </c>
      <c r="T80" s="169">
        <f t="shared" si="19"/>
        <v>0</v>
      </c>
      <c r="U80" s="38"/>
      <c r="V80" s="38"/>
      <c r="W80" s="212">
        <f t="shared" si="20"/>
        <v>0</v>
      </c>
      <c r="X80" s="144"/>
      <c r="Y80" s="38"/>
      <c r="Z80" s="38"/>
      <c r="AA80" s="381">
        <f t="shared" si="21"/>
        <v>0</v>
      </c>
      <c r="AB80" s="163"/>
      <c r="AC80" s="171">
        <v>2.0400000000000001E-2</v>
      </c>
      <c r="AD80" s="38"/>
      <c r="AE80" s="171">
        <f t="shared" si="22"/>
        <v>0</v>
      </c>
      <c r="AF80" s="174">
        <f t="shared" si="17"/>
        <v>0</v>
      </c>
      <c r="AG80" s="490">
        <f t="shared" si="18"/>
        <v>0</v>
      </c>
    </row>
    <row r="81" spans="1:33" x14ac:dyDescent="0.25">
      <c r="A81" s="110">
        <v>67</v>
      </c>
      <c r="B81" s="113" t="s">
        <v>67</v>
      </c>
      <c r="C81" s="114" t="s">
        <v>12</v>
      </c>
      <c r="D81" s="492">
        <f>'Пн 1 день нед 2'!AL81</f>
        <v>0</v>
      </c>
      <c r="E81" s="492"/>
      <c r="F81" s="38"/>
      <c r="G81" s="38"/>
      <c r="H81" s="38"/>
      <c r="I81" s="38"/>
      <c r="J81" s="38"/>
      <c r="K81" s="363">
        <f t="shared" si="14"/>
        <v>0</v>
      </c>
      <c r="L81" s="38"/>
      <c r="M81" s="38"/>
      <c r="N81" s="38"/>
      <c r="O81" s="38"/>
      <c r="P81" s="38"/>
      <c r="Q81" s="38"/>
      <c r="R81" s="38">
        <f t="shared" si="15"/>
        <v>0</v>
      </c>
      <c r="S81" s="38">
        <f t="shared" si="16"/>
        <v>0</v>
      </c>
      <c r="T81" s="169">
        <f t="shared" si="19"/>
        <v>0</v>
      </c>
      <c r="U81" s="38"/>
      <c r="V81" s="38"/>
      <c r="W81" s="212">
        <f t="shared" si="20"/>
        <v>0</v>
      </c>
      <c r="X81" s="144"/>
      <c r="Y81" s="38"/>
      <c r="Z81" s="38"/>
      <c r="AA81" s="381">
        <f t="shared" si="21"/>
        <v>0</v>
      </c>
      <c r="AB81" s="163"/>
      <c r="AC81" s="38"/>
      <c r="AD81" s="38"/>
      <c r="AE81" s="171">
        <f t="shared" si="22"/>
        <v>0</v>
      </c>
      <c r="AF81" s="174">
        <f t="shared" si="17"/>
        <v>0</v>
      </c>
      <c r="AG81" s="490">
        <f t="shared" si="18"/>
        <v>0</v>
      </c>
    </row>
    <row r="82" spans="1:33" x14ac:dyDescent="0.25">
      <c r="A82" s="110">
        <v>68</v>
      </c>
      <c r="B82" s="113" t="s">
        <v>68</v>
      </c>
      <c r="C82" s="114" t="s">
        <v>12</v>
      </c>
      <c r="D82" s="492">
        <f>'Пн 1 день нед 2'!AL82</f>
        <v>0</v>
      </c>
      <c r="E82" s="492"/>
      <c r="F82" s="38"/>
      <c r="G82" s="38"/>
      <c r="H82" s="38"/>
      <c r="I82" s="38"/>
      <c r="J82" s="38"/>
      <c r="K82" s="363">
        <f t="shared" si="14"/>
        <v>0</v>
      </c>
      <c r="L82" s="38"/>
      <c r="M82" s="38"/>
      <c r="N82" s="38"/>
      <c r="O82" s="38"/>
      <c r="P82" s="38"/>
      <c r="Q82" s="38"/>
      <c r="R82" s="38">
        <f t="shared" si="15"/>
        <v>0</v>
      </c>
      <c r="S82" s="38">
        <f t="shared" si="16"/>
        <v>0</v>
      </c>
      <c r="T82" s="169">
        <f t="shared" si="19"/>
        <v>0</v>
      </c>
      <c r="U82" s="38"/>
      <c r="V82" s="38"/>
      <c r="W82" s="212">
        <f t="shared" si="20"/>
        <v>0</v>
      </c>
      <c r="X82" s="144"/>
      <c r="Y82" s="38"/>
      <c r="Z82" s="38"/>
      <c r="AA82" s="381">
        <f t="shared" si="21"/>
        <v>0</v>
      </c>
      <c r="AB82" s="163"/>
      <c r="AC82" s="38"/>
      <c r="AD82" s="38"/>
      <c r="AE82" s="171">
        <f t="shared" si="22"/>
        <v>0</v>
      </c>
      <c r="AF82" s="174">
        <f t="shared" si="17"/>
        <v>0</v>
      </c>
      <c r="AG82" s="490">
        <f t="shared" si="18"/>
        <v>0</v>
      </c>
    </row>
    <row r="83" spans="1:33" x14ac:dyDescent="0.25">
      <c r="A83" s="110">
        <v>69</v>
      </c>
      <c r="B83" s="111" t="s">
        <v>69</v>
      </c>
      <c r="C83" s="112" t="s">
        <v>12</v>
      </c>
      <c r="D83" s="492">
        <f>'Пн 1 день нед 2'!AL83</f>
        <v>0</v>
      </c>
      <c r="E83" s="492"/>
      <c r="F83" s="38"/>
      <c r="G83" s="38"/>
      <c r="H83" s="38"/>
      <c r="I83" s="38"/>
      <c r="J83" s="38"/>
      <c r="K83" s="363">
        <f t="shared" si="14"/>
        <v>0</v>
      </c>
      <c r="L83" s="38"/>
      <c r="M83" s="38"/>
      <c r="N83" s="38"/>
      <c r="O83" s="38"/>
      <c r="P83" s="38"/>
      <c r="Q83" s="38"/>
      <c r="R83" s="38">
        <f t="shared" si="15"/>
        <v>0</v>
      </c>
      <c r="S83" s="38">
        <f t="shared" si="16"/>
        <v>0</v>
      </c>
      <c r="T83" s="169">
        <f t="shared" si="19"/>
        <v>0</v>
      </c>
      <c r="U83" s="38"/>
      <c r="V83" s="38"/>
      <c r="W83" s="212">
        <f t="shared" si="20"/>
        <v>0</v>
      </c>
      <c r="X83" s="144"/>
      <c r="Y83" s="38"/>
      <c r="Z83" s="38"/>
      <c r="AA83" s="381">
        <f t="shared" si="21"/>
        <v>0</v>
      </c>
      <c r="AB83" s="163"/>
      <c r="AC83" s="38"/>
      <c r="AD83" s="38"/>
      <c r="AE83" s="171">
        <f t="shared" si="22"/>
        <v>0</v>
      </c>
      <c r="AF83" s="174">
        <f t="shared" si="17"/>
        <v>0</v>
      </c>
      <c r="AG83" s="490">
        <f t="shared" si="18"/>
        <v>0</v>
      </c>
    </row>
    <row r="84" spans="1:33" x14ac:dyDescent="0.25">
      <c r="A84" s="110">
        <v>70</v>
      </c>
      <c r="B84" s="111" t="s">
        <v>70</v>
      </c>
      <c r="C84" s="112" t="s">
        <v>12</v>
      </c>
      <c r="D84" s="492">
        <f>'Пн 1 день нед 2'!AL84</f>
        <v>0</v>
      </c>
      <c r="E84" s="492"/>
      <c r="F84" s="38"/>
      <c r="G84" s="38"/>
      <c r="H84" s="38"/>
      <c r="I84" s="38"/>
      <c r="J84" s="38"/>
      <c r="K84" s="363">
        <f t="shared" si="14"/>
        <v>0</v>
      </c>
      <c r="L84" s="38"/>
      <c r="M84" s="38"/>
      <c r="N84" s="38"/>
      <c r="O84" s="38"/>
      <c r="P84" s="38"/>
      <c r="Q84" s="38"/>
      <c r="R84" s="38">
        <f t="shared" si="15"/>
        <v>0</v>
      </c>
      <c r="S84" s="38">
        <f t="shared" si="16"/>
        <v>0</v>
      </c>
      <c r="T84" s="169">
        <f t="shared" si="19"/>
        <v>0</v>
      </c>
      <c r="U84" s="38"/>
      <c r="V84" s="212">
        <v>5.0000000000000001E-3</v>
      </c>
      <c r="W84" s="212">
        <f t="shared" si="20"/>
        <v>0</v>
      </c>
      <c r="X84" s="144"/>
      <c r="Y84" s="38"/>
      <c r="Z84" s="38"/>
      <c r="AA84" s="381">
        <f t="shared" si="21"/>
        <v>0</v>
      </c>
      <c r="AB84" s="163"/>
      <c r="AC84" s="38"/>
      <c r="AD84" s="38"/>
      <c r="AE84" s="171">
        <f t="shared" si="22"/>
        <v>0</v>
      </c>
      <c r="AF84" s="174">
        <f t="shared" si="17"/>
        <v>0</v>
      </c>
      <c r="AG84" s="490">
        <f t="shared" si="18"/>
        <v>0</v>
      </c>
    </row>
    <row r="85" spans="1:33" x14ac:dyDescent="0.25">
      <c r="A85" s="110">
        <v>71</v>
      </c>
      <c r="B85" s="115" t="s">
        <v>103</v>
      </c>
      <c r="C85" s="112" t="s">
        <v>12</v>
      </c>
      <c r="D85" s="492">
        <f>'Пн 1 день нед 2'!AL85</f>
        <v>0</v>
      </c>
      <c r="E85" s="492"/>
      <c r="F85" s="38"/>
      <c r="G85" s="38"/>
      <c r="H85" s="38"/>
      <c r="I85" s="38"/>
      <c r="J85" s="38"/>
      <c r="K85" s="363">
        <f t="shared" si="14"/>
        <v>0</v>
      </c>
      <c r="L85" s="38"/>
      <c r="M85" s="38"/>
      <c r="N85" s="38"/>
      <c r="O85" s="38"/>
      <c r="P85" s="38"/>
      <c r="Q85" s="38"/>
      <c r="R85" s="38">
        <f t="shared" si="15"/>
        <v>0</v>
      </c>
      <c r="S85" s="38">
        <f t="shared" si="16"/>
        <v>0</v>
      </c>
      <c r="T85" s="169">
        <f t="shared" si="19"/>
        <v>0</v>
      </c>
      <c r="U85" s="38"/>
      <c r="V85" s="38"/>
      <c r="W85" s="212">
        <f t="shared" si="20"/>
        <v>0</v>
      </c>
      <c r="X85" s="144"/>
      <c r="Y85" s="38"/>
      <c r="Z85" s="38"/>
      <c r="AA85" s="381">
        <f t="shared" si="21"/>
        <v>0</v>
      </c>
      <c r="AB85" s="163"/>
      <c r="AC85" s="38"/>
      <c r="AD85" s="38"/>
      <c r="AE85" s="171">
        <f t="shared" si="22"/>
        <v>0</v>
      </c>
      <c r="AF85" s="174">
        <f t="shared" si="17"/>
        <v>0</v>
      </c>
      <c r="AG85" s="490">
        <f t="shared" si="18"/>
        <v>0</v>
      </c>
    </row>
    <row r="86" spans="1:33" x14ac:dyDescent="0.25">
      <c r="A86" s="110">
        <v>72</v>
      </c>
      <c r="B86" s="115" t="s">
        <v>111</v>
      </c>
      <c r="C86" s="112" t="s">
        <v>12</v>
      </c>
      <c r="D86" s="492">
        <f>'Пн 1 день нед 2'!AL86</f>
        <v>0</v>
      </c>
      <c r="E86" s="492"/>
      <c r="F86" s="38"/>
      <c r="G86" s="38"/>
      <c r="H86" s="38"/>
      <c r="I86" s="38"/>
      <c r="J86" s="38"/>
      <c r="K86" s="363">
        <f t="shared" si="14"/>
        <v>0</v>
      </c>
      <c r="L86" s="38"/>
      <c r="M86" s="38"/>
      <c r="N86" s="38"/>
      <c r="O86" s="38"/>
      <c r="P86" s="38"/>
      <c r="Q86" s="38"/>
      <c r="R86" s="38">
        <f t="shared" si="15"/>
        <v>0</v>
      </c>
      <c r="S86" s="38">
        <f t="shared" si="16"/>
        <v>0</v>
      </c>
      <c r="T86" s="169">
        <f t="shared" si="19"/>
        <v>0</v>
      </c>
      <c r="U86" s="38"/>
      <c r="V86" s="38"/>
      <c r="W86" s="212">
        <f t="shared" si="20"/>
        <v>0</v>
      </c>
      <c r="X86" s="144"/>
      <c r="Y86" s="38"/>
      <c r="Z86" s="38"/>
      <c r="AA86" s="381">
        <f t="shared" si="21"/>
        <v>0</v>
      </c>
      <c r="AB86" s="163"/>
      <c r="AC86" s="38"/>
      <c r="AD86" s="38"/>
      <c r="AE86" s="171">
        <f t="shared" si="22"/>
        <v>0</v>
      </c>
      <c r="AF86" s="174">
        <f t="shared" si="17"/>
        <v>0</v>
      </c>
      <c r="AG86" s="490">
        <f t="shared" si="18"/>
        <v>0</v>
      </c>
    </row>
    <row r="87" spans="1:33" x14ac:dyDescent="0.25">
      <c r="A87" s="110">
        <v>73</v>
      </c>
      <c r="B87" s="115" t="s">
        <v>112</v>
      </c>
      <c r="C87" s="112" t="s">
        <v>12</v>
      </c>
      <c r="D87" s="492">
        <f>'Пн 1 день нед 2'!AL87</f>
        <v>0</v>
      </c>
      <c r="E87" s="492"/>
      <c r="F87" s="38"/>
      <c r="G87" s="38"/>
      <c r="H87" s="38"/>
      <c r="I87" s="38"/>
      <c r="J87" s="38"/>
      <c r="K87" s="363">
        <f t="shared" si="14"/>
        <v>0</v>
      </c>
      <c r="L87" s="38"/>
      <c r="M87" s="38"/>
      <c r="N87" s="38"/>
      <c r="O87" s="38"/>
      <c r="P87" s="38"/>
      <c r="Q87" s="38"/>
      <c r="R87" s="38">
        <f t="shared" si="15"/>
        <v>0</v>
      </c>
      <c r="S87" s="38">
        <f t="shared" si="16"/>
        <v>0</v>
      </c>
      <c r="T87" s="169">
        <f t="shared" si="19"/>
        <v>0</v>
      </c>
      <c r="U87" s="38"/>
      <c r="V87" s="38"/>
      <c r="W87" s="212">
        <f t="shared" si="20"/>
        <v>0</v>
      </c>
      <c r="X87" s="144"/>
      <c r="Y87" s="38"/>
      <c r="Z87" s="38"/>
      <c r="AA87" s="381">
        <f t="shared" si="21"/>
        <v>0</v>
      </c>
      <c r="AB87" s="163"/>
      <c r="AC87" s="38"/>
      <c r="AD87" s="38"/>
      <c r="AE87" s="171">
        <f t="shared" si="22"/>
        <v>0</v>
      </c>
      <c r="AF87" s="174">
        <f t="shared" si="17"/>
        <v>0</v>
      </c>
      <c r="AG87" s="490">
        <f t="shared" si="18"/>
        <v>0</v>
      </c>
    </row>
    <row r="88" spans="1:33" x14ac:dyDescent="0.25">
      <c r="A88" s="110">
        <v>74</v>
      </c>
      <c r="B88" s="115" t="s">
        <v>198</v>
      </c>
      <c r="C88" s="116" t="s">
        <v>12</v>
      </c>
      <c r="D88" s="492">
        <f>'Пн 1 день нед 2'!AL88</f>
        <v>0</v>
      </c>
      <c r="E88" s="493"/>
      <c r="F88" s="38"/>
      <c r="G88" s="38"/>
      <c r="H88" s="38"/>
      <c r="I88" s="38"/>
      <c r="J88" s="38"/>
      <c r="K88" s="363">
        <f t="shared" si="14"/>
        <v>0</v>
      </c>
      <c r="L88" s="38"/>
      <c r="M88" s="38"/>
      <c r="N88" s="38"/>
      <c r="O88" s="38"/>
      <c r="P88" s="38"/>
      <c r="Q88" s="38"/>
      <c r="R88" s="38">
        <f t="shared" si="15"/>
        <v>0</v>
      </c>
      <c r="S88" s="38">
        <f t="shared" si="16"/>
        <v>0</v>
      </c>
      <c r="T88" s="169">
        <f t="shared" si="19"/>
        <v>0</v>
      </c>
      <c r="U88" s="38"/>
      <c r="V88" s="38"/>
      <c r="W88" s="212">
        <f t="shared" si="20"/>
        <v>0</v>
      </c>
      <c r="X88" s="144"/>
      <c r="Y88" s="38"/>
      <c r="Z88" s="38"/>
      <c r="AA88" s="381">
        <f t="shared" si="21"/>
        <v>0</v>
      </c>
      <c r="AB88" s="163"/>
      <c r="AC88" s="38"/>
      <c r="AD88" s="38"/>
      <c r="AE88" s="171">
        <f t="shared" si="22"/>
        <v>0</v>
      </c>
      <c r="AF88" s="174">
        <f t="shared" si="17"/>
        <v>0</v>
      </c>
      <c r="AG88" s="490">
        <f t="shared" si="18"/>
        <v>0</v>
      </c>
    </row>
    <row r="89" spans="1:33" x14ac:dyDescent="0.25">
      <c r="A89" s="110">
        <v>75</v>
      </c>
      <c r="B89" s="342" t="s">
        <v>199</v>
      </c>
      <c r="C89" s="116" t="s">
        <v>12</v>
      </c>
      <c r="D89" s="492">
        <f>'Пн 1 день нед 2'!AL89</f>
        <v>0</v>
      </c>
      <c r="E89" s="493"/>
      <c r="F89" s="38"/>
      <c r="G89" s="38"/>
      <c r="H89" s="38"/>
      <c r="I89" s="38"/>
      <c r="J89" s="38"/>
      <c r="K89" s="363">
        <f t="shared" si="14"/>
        <v>0</v>
      </c>
      <c r="L89" s="38"/>
      <c r="M89" s="38"/>
      <c r="N89" s="38"/>
      <c r="O89" s="38"/>
      <c r="P89" s="38"/>
      <c r="Q89" s="38"/>
      <c r="R89" s="38">
        <f t="shared" si="15"/>
        <v>0</v>
      </c>
      <c r="S89" s="38">
        <f t="shared" si="16"/>
        <v>0</v>
      </c>
      <c r="T89" s="169">
        <f t="shared" si="19"/>
        <v>0</v>
      </c>
      <c r="U89" s="38"/>
      <c r="V89" s="38"/>
      <c r="W89" s="212">
        <f t="shared" si="20"/>
        <v>0</v>
      </c>
      <c r="X89" s="144"/>
      <c r="Y89" s="38"/>
      <c r="Z89" s="38"/>
      <c r="AA89" s="381">
        <f t="shared" si="21"/>
        <v>0</v>
      </c>
      <c r="AB89" s="163"/>
      <c r="AC89" s="38"/>
      <c r="AD89" s="38"/>
      <c r="AE89" s="171">
        <f t="shared" si="22"/>
        <v>0</v>
      </c>
      <c r="AF89" s="174">
        <f t="shared" si="17"/>
        <v>0</v>
      </c>
      <c r="AG89" s="490">
        <f t="shared" si="18"/>
        <v>0</v>
      </c>
    </row>
    <row r="90" spans="1:33" x14ac:dyDescent="0.25">
      <c r="A90" s="110"/>
      <c r="B90" s="340" t="s">
        <v>205</v>
      </c>
      <c r="C90" s="114"/>
      <c r="D90" s="492">
        <f>'Пн 1 день нед 2'!AL90</f>
        <v>0</v>
      </c>
      <c r="E90" s="492"/>
      <c r="F90" s="38"/>
      <c r="G90" s="38"/>
      <c r="H90" s="38"/>
      <c r="I90" s="38"/>
      <c r="J90" s="38"/>
      <c r="K90" s="363">
        <f t="shared" si="14"/>
        <v>0</v>
      </c>
      <c r="L90" s="38"/>
      <c r="M90" s="38"/>
      <c r="N90" s="38"/>
      <c r="O90" s="38"/>
      <c r="P90" s="38"/>
      <c r="Q90" s="38"/>
      <c r="R90" s="38">
        <f t="shared" si="15"/>
        <v>0</v>
      </c>
      <c r="S90" s="38">
        <f t="shared" si="16"/>
        <v>0</v>
      </c>
      <c r="T90" s="169">
        <f t="shared" si="19"/>
        <v>0</v>
      </c>
      <c r="U90" s="38"/>
      <c r="V90" s="38"/>
      <c r="W90" s="212">
        <f t="shared" si="20"/>
        <v>0</v>
      </c>
      <c r="X90" s="144"/>
      <c r="Y90" s="38"/>
      <c r="Z90" s="38"/>
      <c r="AA90" s="381">
        <f t="shared" si="21"/>
        <v>0</v>
      </c>
      <c r="AB90" s="163"/>
      <c r="AC90" s="38"/>
      <c r="AD90" s="38"/>
      <c r="AE90" s="171">
        <f t="shared" si="22"/>
        <v>0</v>
      </c>
      <c r="AF90" s="174">
        <f t="shared" si="17"/>
        <v>0</v>
      </c>
      <c r="AG90" s="490">
        <f t="shared" si="18"/>
        <v>0</v>
      </c>
    </row>
    <row r="91" spans="1:33" x14ac:dyDescent="0.25">
      <c r="A91" s="110">
        <v>76</v>
      </c>
      <c r="B91" s="125" t="s">
        <v>223</v>
      </c>
      <c r="C91" s="114" t="s">
        <v>45</v>
      </c>
      <c r="D91" s="492">
        <f>'Пн 1 день нед 2'!AL91</f>
        <v>0</v>
      </c>
      <c r="E91" s="492"/>
      <c r="F91" s="38"/>
      <c r="G91" s="38"/>
      <c r="H91" s="38"/>
      <c r="I91" s="38"/>
      <c r="J91" s="38"/>
      <c r="K91" s="363">
        <f t="shared" si="14"/>
        <v>0</v>
      </c>
      <c r="L91" s="38"/>
      <c r="M91" s="38"/>
      <c r="N91" s="38"/>
      <c r="O91" s="38"/>
      <c r="P91" s="38"/>
      <c r="Q91" s="38"/>
      <c r="R91" s="38">
        <f t="shared" si="15"/>
        <v>0</v>
      </c>
      <c r="S91" s="38">
        <f t="shared" si="16"/>
        <v>0</v>
      </c>
      <c r="T91" s="169">
        <f t="shared" si="19"/>
        <v>0</v>
      </c>
      <c r="U91" s="38"/>
      <c r="V91" s="38"/>
      <c r="W91" s="212">
        <f t="shared" si="20"/>
        <v>0</v>
      </c>
      <c r="X91" s="144"/>
      <c r="Y91" s="38"/>
      <c r="Z91" s="38"/>
      <c r="AA91" s="381">
        <f t="shared" si="21"/>
        <v>0</v>
      </c>
      <c r="AB91" s="163"/>
      <c r="AC91" s="38"/>
      <c r="AD91" s="38"/>
      <c r="AE91" s="171">
        <f t="shared" si="22"/>
        <v>0</v>
      </c>
      <c r="AF91" s="174">
        <f t="shared" si="17"/>
        <v>0</v>
      </c>
      <c r="AG91" s="490">
        <f t="shared" si="18"/>
        <v>0</v>
      </c>
    </row>
    <row r="92" spans="1:33" x14ac:dyDescent="0.25">
      <c r="A92" s="110">
        <v>77</v>
      </c>
      <c r="B92" s="113" t="s">
        <v>2</v>
      </c>
      <c r="C92" s="114" t="s">
        <v>45</v>
      </c>
      <c r="D92" s="492">
        <f>'Пн 1 день нед 2'!AL92</f>
        <v>0</v>
      </c>
      <c r="E92" s="492"/>
      <c r="F92" s="38"/>
      <c r="G92" s="38"/>
      <c r="H92" s="38"/>
      <c r="I92" s="38"/>
      <c r="J92" s="38"/>
      <c r="K92" s="363">
        <f t="shared" si="14"/>
        <v>0</v>
      </c>
      <c r="L92" s="38"/>
      <c r="M92" s="38"/>
      <c r="N92" s="38"/>
      <c r="O92" s="38"/>
      <c r="P92" s="38"/>
      <c r="Q92" s="38"/>
      <c r="R92" s="38">
        <f t="shared" si="15"/>
        <v>0</v>
      </c>
      <c r="S92" s="38">
        <f t="shared" si="16"/>
        <v>0</v>
      </c>
      <c r="T92" s="169">
        <f t="shared" si="19"/>
        <v>0</v>
      </c>
      <c r="U92" s="38"/>
      <c r="V92" s="38"/>
      <c r="W92" s="212">
        <f t="shared" si="20"/>
        <v>0</v>
      </c>
      <c r="X92" s="144"/>
      <c r="Y92" s="38"/>
      <c r="Z92" s="38"/>
      <c r="AA92" s="381">
        <f t="shared" si="21"/>
        <v>0</v>
      </c>
      <c r="AB92" s="163"/>
      <c r="AC92" s="38"/>
      <c r="AD92" s="38"/>
      <c r="AE92" s="171">
        <f t="shared" si="22"/>
        <v>0</v>
      </c>
      <c r="AF92" s="174">
        <f t="shared" si="17"/>
        <v>0</v>
      </c>
      <c r="AG92" s="490">
        <f t="shared" si="18"/>
        <v>0</v>
      </c>
    </row>
    <row r="93" spans="1:33" x14ac:dyDescent="0.25">
      <c r="A93" s="121"/>
      <c r="B93" s="340" t="s">
        <v>200</v>
      </c>
      <c r="C93" s="112"/>
      <c r="D93" s="492">
        <f>'Пн 1 день нед 2'!AL93</f>
        <v>0</v>
      </c>
      <c r="E93" s="492"/>
      <c r="F93" s="38"/>
      <c r="G93" s="38"/>
      <c r="H93" s="38"/>
      <c r="I93" s="38"/>
      <c r="J93" s="38"/>
      <c r="K93" s="363">
        <f t="shared" si="14"/>
        <v>0</v>
      </c>
      <c r="L93" s="38"/>
      <c r="M93" s="38"/>
      <c r="N93" s="38"/>
      <c r="O93" s="38"/>
      <c r="P93" s="38"/>
      <c r="Q93" s="38"/>
      <c r="R93" s="38">
        <f t="shared" si="15"/>
        <v>0</v>
      </c>
      <c r="S93" s="38">
        <f t="shared" si="16"/>
        <v>0</v>
      </c>
      <c r="T93" s="169">
        <f t="shared" si="19"/>
        <v>0</v>
      </c>
      <c r="U93" s="38"/>
      <c r="V93" s="38"/>
      <c r="W93" s="212">
        <f t="shared" si="20"/>
        <v>0</v>
      </c>
      <c r="X93" s="144"/>
      <c r="Y93" s="38"/>
      <c r="Z93" s="38"/>
      <c r="AA93" s="381">
        <f t="shared" si="21"/>
        <v>0</v>
      </c>
      <c r="AB93" s="163"/>
      <c r="AC93" s="38"/>
      <c r="AD93" s="38"/>
      <c r="AE93" s="171">
        <f t="shared" si="22"/>
        <v>0</v>
      </c>
      <c r="AF93" s="174">
        <f t="shared" si="17"/>
        <v>0</v>
      </c>
      <c r="AG93" s="490">
        <f t="shared" si="18"/>
        <v>0</v>
      </c>
    </row>
    <row r="94" spans="1:33" x14ac:dyDescent="0.25">
      <c r="A94" s="122">
        <v>78</v>
      </c>
      <c r="B94" s="113" t="s">
        <v>0</v>
      </c>
      <c r="C94" s="112" t="s">
        <v>82</v>
      </c>
      <c r="D94" s="492">
        <f>'Пн 1 день нед 2'!AL94</f>
        <v>0</v>
      </c>
      <c r="E94" s="492"/>
      <c r="F94" s="38"/>
      <c r="G94" s="38"/>
      <c r="H94" s="38"/>
      <c r="I94" s="38"/>
      <c r="J94" s="38"/>
      <c r="K94" s="363">
        <f t="shared" si="14"/>
        <v>0</v>
      </c>
      <c r="L94" s="38"/>
      <c r="M94" s="38"/>
      <c r="N94" s="38"/>
      <c r="O94" s="38"/>
      <c r="P94" s="38"/>
      <c r="Q94" s="38"/>
      <c r="R94" s="38">
        <f t="shared" si="15"/>
        <v>0</v>
      </c>
      <c r="S94" s="38">
        <f t="shared" si="16"/>
        <v>0</v>
      </c>
      <c r="T94" s="169">
        <f t="shared" si="19"/>
        <v>0</v>
      </c>
      <c r="U94" s="38"/>
      <c r="V94" s="38"/>
      <c r="W94" s="212">
        <f t="shared" si="20"/>
        <v>0</v>
      </c>
      <c r="X94" s="144"/>
      <c r="Y94" s="38"/>
      <c r="Z94" s="38"/>
      <c r="AA94" s="381">
        <f t="shared" si="21"/>
        <v>0</v>
      </c>
      <c r="AB94" s="163"/>
      <c r="AC94" s="38"/>
      <c r="AD94" s="38"/>
      <c r="AE94" s="171">
        <f t="shared" si="22"/>
        <v>0</v>
      </c>
      <c r="AF94" s="174">
        <f t="shared" si="17"/>
        <v>0</v>
      </c>
      <c r="AG94" s="490">
        <f t="shared" si="18"/>
        <v>0</v>
      </c>
    </row>
    <row r="95" spans="1:33" x14ac:dyDescent="0.25">
      <c r="A95" s="110">
        <v>79</v>
      </c>
      <c r="B95" s="113" t="s">
        <v>171</v>
      </c>
      <c r="C95" s="112" t="s">
        <v>12</v>
      </c>
      <c r="D95" s="492">
        <f>'Пн 1 день нед 2'!AL95</f>
        <v>0</v>
      </c>
      <c r="E95" s="492"/>
      <c r="F95" s="38"/>
      <c r="G95" s="38"/>
      <c r="H95" s="38"/>
      <c r="I95" s="38"/>
      <c r="J95" s="38"/>
      <c r="K95" s="363">
        <f t="shared" si="14"/>
        <v>0</v>
      </c>
      <c r="L95" s="38"/>
      <c r="M95" s="38"/>
      <c r="N95" s="38"/>
      <c r="O95" s="38"/>
      <c r="P95" s="38"/>
      <c r="Q95" s="38"/>
      <c r="R95" s="38">
        <f t="shared" si="15"/>
        <v>0</v>
      </c>
      <c r="S95" s="38">
        <f t="shared" si="16"/>
        <v>0</v>
      </c>
      <c r="T95" s="169">
        <f t="shared" si="19"/>
        <v>0</v>
      </c>
      <c r="U95" s="38"/>
      <c r="V95" s="38"/>
      <c r="W95" s="212">
        <f t="shared" si="20"/>
        <v>0</v>
      </c>
      <c r="X95" s="144"/>
      <c r="Y95" s="38"/>
      <c r="Z95" s="38"/>
      <c r="AA95" s="381">
        <f t="shared" si="21"/>
        <v>0</v>
      </c>
      <c r="AB95" s="163"/>
      <c r="AC95" s="38"/>
      <c r="AD95" s="38"/>
      <c r="AE95" s="171">
        <f t="shared" si="22"/>
        <v>0</v>
      </c>
      <c r="AF95" s="174">
        <f t="shared" si="17"/>
        <v>0</v>
      </c>
      <c r="AG95" s="490">
        <f t="shared" si="18"/>
        <v>0</v>
      </c>
    </row>
    <row r="96" spans="1:33" x14ac:dyDescent="0.25">
      <c r="A96" s="122">
        <v>80</v>
      </c>
      <c r="B96" s="111" t="s">
        <v>81</v>
      </c>
      <c r="C96" s="112" t="s">
        <v>12</v>
      </c>
      <c r="D96" s="492">
        <f>'Пн 1 день нед 2'!AL96</f>
        <v>0</v>
      </c>
      <c r="E96" s="492"/>
      <c r="F96" s="38"/>
      <c r="G96" s="38"/>
      <c r="H96" s="38"/>
      <c r="I96" s="38"/>
      <c r="J96" s="38"/>
      <c r="K96" s="363">
        <f t="shared" si="14"/>
        <v>0</v>
      </c>
      <c r="L96" s="38"/>
      <c r="M96" s="38"/>
      <c r="N96" s="38"/>
      <c r="O96" s="38"/>
      <c r="P96" s="38"/>
      <c r="Q96" s="38"/>
      <c r="R96" s="38">
        <f t="shared" si="15"/>
        <v>0</v>
      </c>
      <c r="S96" s="38">
        <f t="shared" si="16"/>
        <v>0</v>
      </c>
      <c r="T96" s="169">
        <f t="shared" si="19"/>
        <v>0</v>
      </c>
      <c r="U96" s="38"/>
      <c r="V96" s="38"/>
      <c r="W96" s="212">
        <f t="shared" si="20"/>
        <v>0</v>
      </c>
      <c r="X96" s="144"/>
      <c r="Y96" s="38"/>
      <c r="Z96" s="38"/>
      <c r="AA96" s="381">
        <f t="shared" si="21"/>
        <v>0</v>
      </c>
      <c r="AB96" s="163"/>
      <c r="AC96" s="38"/>
      <c r="AD96" s="38"/>
      <c r="AE96" s="171">
        <f t="shared" si="22"/>
        <v>0</v>
      </c>
      <c r="AF96" s="174">
        <f t="shared" si="17"/>
        <v>0</v>
      </c>
      <c r="AG96" s="490">
        <f t="shared" si="18"/>
        <v>0</v>
      </c>
    </row>
    <row r="97" spans="1:33" x14ac:dyDescent="0.25">
      <c r="A97" s="110">
        <v>81</v>
      </c>
      <c r="B97" s="123" t="s">
        <v>3</v>
      </c>
      <c r="C97" s="124" t="s">
        <v>12</v>
      </c>
      <c r="D97" s="492">
        <f>'Пн 1 день нед 2'!AL97</f>
        <v>0</v>
      </c>
      <c r="E97" s="495"/>
      <c r="F97" s="38"/>
      <c r="G97" s="38"/>
      <c r="H97" s="38"/>
      <c r="I97" s="38"/>
      <c r="J97" s="38"/>
      <c r="K97" s="363">
        <f t="shared" si="14"/>
        <v>0</v>
      </c>
      <c r="L97" s="38"/>
      <c r="M97" s="38"/>
      <c r="N97" s="38"/>
      <c r="O97" s="38"/>
      <c r="P97" s="38"/>
      <c r="Q97" s="38"/>
      <c r="R97" s="38">
        <f t="shared" si="15"/>
        <v>0</v>
      </c>
      <c r="S97" s="38">
        <f t="shared" si="16"/>
        <v>0</v>
      </c>
      <c r="T97" s="169">
        <f t="shared" si="19"/>
        <v>0</v>
      </c>
      <c r="U97" s="212">
        <v>0.02</v>
      </c>
      <c r="V97" s="38"/>
      <c r="W97" s="212">
        <f t="shared" si="20"/>
        <v>0</v>
      </c>
      <c r="X97" s="144"/>
      <c r="Y97" s="38"/>
      <c r="Z97" s="38"/>
      <c r="AA97" s="381">
        <f t="shared" si="21"/>
        <v>0</v>
      </c>
      <c r="AB97" s="163"/>
      <c r="AC97" s="38"/>
      <c r="AD97" s="38"/>
      <c r="AE97" s="171">
        <f t="shared" si="22"/>
        <v>0</v>
      </c>
      <c r="AF97" s="174">
        <f t="shared" si="17"/>
        <v>0</v>
      </c>
      <c r="AG97" s="490">
        <f t="shared" si="18"/>
        <v>0</v>
      </c>
    </row>
    <row r="98" spans="1:33" x14ac:dyDescent="0.25">
      <c r="A98" s="122">
        <v>82</v>
      </c>
      <c r="B98" s="123" t="s">
        <v>202</v>
      </c>
      <c r="C98" s="124" t="s">
        <v>12</v>
      </c>
      <c r="D98" s="492">
        <f>'Пн 1 день нед 2'!AL98</f>
        <v>0</v>
      </c>
      <c r="E98" s="495"/>
      <c r="F98" s="38"/>
      <c r="G98" s="38"/>
      <c r="H98" s="38"/>
      <c r="I98" s="38"/>
      <c r="J98" s="38"/>
      <c r="K98" s="363">
        <f t="shared" si="14"/>
        <v>0</v>
      </c>
      <c r="L98" s="38"/>
      <c r="M98" s="38"/>
      <c r="N98" s="38"/>
      <c r="O98" s="38"/>
      <c r="P98" s="38"/>
      <c r="Q98" s="38"/>
      <c r="R98" s="38">
        <f t="shared" si="15"/>
        <v>0</v>
      </c>
      <c r="S98" s="38">
        <f t="shared" si="16"/>
        <v>0</v>
      </c>
      <c r="T98" s="169">
        <f t="shared" si="19"/>
        <v>0</v>
      </c>
      <c r="U98" s="38"/>
      <c r="V98" s="38"/>
      <c r="W98" s="212">
        <f t="shared" si="20"/>
        <v>0</v>
      </c>
      <c r="X98" s="144"/>
      <c r="Y98" s="38"/>
      <c r="Z98" s="38"/>
      <c r="AA98" s="381">
        <f t="shared" si="21"/>
        <v>0</v>
      </c>
      <c r="AB98" s="163"/>
      <c r="AC98" s="38"/>
      <c r="AD98" s="38"/>
      <c r="AE98" s="171">
        <f t="shared" si="22"/>
        <v>0</v>
      </c>
      <c r="AF98" s="174">
        <f t="shared" si="17"/>
        <v>0</v>
      </c>
      <c r="AG98" s="490">
        <f t="shared" si="18"/>
        <v>0</v>
      </c>
    </row>
    <row r="99" spans="1:33" x14ac:dyDescent="0.25">
      <c r="A99" s="110">
        <v>83</v>
      </c>
      <c r="B99" s="123" t="s">
        <v>203</v>
      </c>
      <c r="C99" s="124" t="s">
        <v>12</v>
      </c>
      <c r="D99" s="492">
        <f>'Пн 1 день нед 2'!AL99</f>
        <v>0</v>
      </c>
      <c r="E99" s="495"/>
      <c r="F99" s="38"/>
      <c r="G99" s="38"/>
      <c r="H99" s="38"/>
      <c r="I99" s="38"/>
      <c r="J99" s="38"/>
      <c r="K99" s="363">
        <f t="shared" si="14"/>
        <v>0</v>
      </c>
      <c r="L99" s="38"/>
      <c r="M99" s="38"/>
      <c r="N99" s="38"/>
      <c r="O99" s="38"/>
      <c r="P99" s="38"/>
      <c r="Q99" s="38"/>
      <c r="R99" s="38">
        <f t="shared" si="15"/>
        <v>0</v>
      </c>
      <c r="S99" s="38">
        <f t="shared" si="16"/>
        <v>0</v>
      </c>
      <c r="T99" s="169">
        <f t="shared" si="19"/>
        <v>0</v>
      </c>
      <c r="U99" s="38"/>
      <c r="V99" s="38"/>
      <c r="W99" s="212">
        <f t="shared" si="20"/>
        <v>0</v>
      </c>
      <c r="X99" s="144"/>
      <c r="Y99" s="38"/>
      <c r="Z99" s="38"/>
      <c r="AA99" s="381">
        <f t="shared" si="21"/>
        <v>0</v>
      </c>
      <c r="AB99" s="163"/>
      <c r="AC99" s="38"/>
      <c r="AD99" s="38"/>
      <c r="AE99" s="171">
        <f t="shared" si="22"/>
        <v>0</v>
      </c>
      <c r="AF99" s="174">
        <f t="shared" si="17"/>
        <v>0</v>
      </c>
      <c r="AG99" s="490">
        <f t="shared" si="18"/>
        <v>0</v>
      </c>
    </row>
    <row r="100" spans="1:33" x14ac:dyDescent="0.25">
      <c r="A100" s="122">
        <v>84</v>
      </c>
      <c r="B100" s="123" t="s">
        <v>180</v>
      </c>
      <c r="C100" s="124" t="s">
        <v>12</v>
      </c>
      <c r="D100" s="492">
        <f>'Пн 1 день нед 2'!AL100</f>
        <v>0</v>
      </c>
      <c r="E100" s="495"/>
      <c r="F100" s="38"/>
      <c r="G100" s="38"/>
      <c r="H100" s="38"/>
      <c r="I100" s="38"/>
      <c r="J100" s="38"/>
      <c r="K100" s="363">
        <f t="shared" si="14"/>
        <v>0</v>
      </c>
      <c r="L100" s="38"/>
      <c r="M100" s="38"/>
      <c r="N100" s="38"/>
      <c r="O100" s="38"/>
      <c r="P100" s="38"/>
      <c r="Q100" s="38"/>
      <c r="R100" s="38">
        <f t="shared" si="15"/>
        <v>0</v>
      </c>
      <c r="S100" s="38">
        <f t="shared" si="16"/>
        <v>0</v>
      </c>
      <c r="T100" s="169">
        <f t="shared" si="19"/>
        <v>0</v>
      </c>
      <c r="U100" s="38"/>
      <c r="V100" s="38"/>
      <c r="W100" s="212">
        <f t="shared" si="20"/>
        <v>0</v>
      </c>
      <c r="X100" s="144"/>
      <c r="Y100" s="38"/>
      <c r="Z100" s="38"/>
      <c r="AA100" s="381">
        <f t="shared" si="21"/>
        <v>0</v>
      </c>
      <c r="AB100" s="163"/>
      <c r="AC100" s="38"/>
      <c r="AD100" s="38"/>
      <c r="AE100" s="171">
        <f t="shared" si="22"/>
        <v>0</v>
      </c>
      <c r="AF100" s="174">
        <f t="shared" si="17"/>
        <v>0</v>
      </c>
      <c r="AG100" s="490">
        <f t="shared" si="18"/>
        <v>0</v>
      </c>
    </row>
    <row r="101" spans="1:33" x14ac:dyDescent="0.25">
      <c r="A101" s="110">
        <v>85</v>
      </c>
      <c r="B101" s="123" t="s">
        <v>201</v>
      </c>
      <c r="C101" s="124" t="s">
        <v>12</v>
      </c>
      <c r="D101" s="492">
        <f>'Пн 1 день нед 2'!AL101</f>
        <v>0</v>
      </c>
      <c r="E101" s="495"/>
      <c r="F101" s="38"/>
      <c r="G101" s="38"/>
      <c r="H101" s="38"/>
      <c r="I101" s="38"/>
      <c r="J101" s="38"/>
      <c r="K101" s="363">
        <f t="shared" si="14"/>
        <v>0</v>
      </c>
      <c r="L101" s="38"/>
      <c r="M101" s="38"/>
      <c r="N101" s="38"/>
      <c r="O101" s="38"/>
      <c r="P101" s="38"/>
      <c r="Q101" s="38"/>
      <c r="R101" s="38">
        <f t="shared" si="15"/>
        <v>0</v>
      </c>
      <c r="S101" s="38">
        <f t="shared" si="16"/>
        <v>0</v>
      </c>
      <c r="T101" s="169">
        <f t="shared" si="19"/>
        <v>0</v>
      </c>
      <c r="U101" s="38"/>
      <c r="V101" s="38"/>
      <c r="W101" s="212">
        <f t="shared" si="20"/>
        <v>0</v>
      </c>
      <c r="X101" s="144"/>
      <c r="Y101" s="38"/>
      <c r="Z101" s="38"/>
      <c r="AA101" s="381">
        <f t="shared" si="21"/>
        <v>0</v>
      </c>
      <c r="AB101" s="163"/>
      <c r="AC101" s="38"/>
      <c r="AD101" s="38"/>
      <c r="AE101" s="171">
        <f t="shared" si="22"/>
        <v>0</v>
      </c>
      <c r="AF101" s="174">
        <f t="shared" si="17"/>
        <v>0</v>
      </c>
      <c r="AG101" s="490">
        <f t="shared" si="18"/>
        <v>0</v>
      </c>
    </row>
    <row r="102" spans="1:33" x14ac:dyDescent="0.25">
      <c r="A102" s="122">
        <v>86</v>
      </c>
      <c r="B102" s="113" t="s">
        <v>204</v>
      </c>
      <c r="C102" s="39" t="s">
        <v>82</v>
      </c>
      <c r="D102" s="492">
        <f>'Пн 1 день нед 2'!AL102</f>
        <v>0</v>
      </c>
      <c r="E102" s="476"/>
      <c r="F102" s="38"/>
      <c r="G102" s="38"/>
      <c r="H102" s="38"/>
      <c r="I102" s="38"/>
      <c r="J102" s="38"/>
      <c r="K102" s="363">
        <f t="shared" si="14"/>
        <v>0</v>
      </c>
      <c r="L102" s="38"/>
      <c r="M102" s="38"/>
      <c r="N102" s="38"/>
      <c r="O102" s="38"/>
      <c r="P102" s="38"/>
      <c r="Q102" s="38"/>
      <c r="R102" s="38">
        <f t="shared" si="15"/>
        <v>0</v>
      </c>
      <c r="S102" s="38">
        <f t="shared" si="16"/>
        <v>0</v>
      </c>
      <c r="T102" s="169">
        <f t="shared" si="19"/>
        <v>0</v>
      </c>
      <c r="U102" s="43"/>
      <c r="V102" s="38"/>
      <c r="W102" s="212">
        <f t="shared" si="20"/>
        <v>0</v>
      </c>
      <c r="X102" s="144"/>
      <c r="Y102" s="38"/>
      <c r="Z102" s="38"/>
      <c r="AA102" s="381">
        <f t="shared" si="21"/>
        <v>0</v>
      </c>
      <c r="AB102" s="163"/>
      <c r="AC102" s="38"/>
      <c r="AD102" s="38"/>
      <c r="AE102" s="171">
        <f t="shared" si="22"/>
        <v>0</v>
      </c>
      <c r="AF102" s="174">
        <f t="shared" si="17"/>
        <v>0</v>
      </c>
      <c r="AG102" s="490">
        <f t="shared" si="18"/>
        <v>0</v>
      </c>
    </row>
    <row r="103" spans="1:33" x14ac:dyDescent="0.25">
      <c r="A103" s="34"/>
      <c r="B103" s="341" t="s">
        <v>83</v>
      </c>
      <c r="C103" s="40"/>
      <c r="D103" s="492">
        <f>'Пн 1 день нед 2'!AL103</f>
        <v>0</v>
      </c>
      <c r="E103" s="455"/>
      <c r="F103" s="145"/>
      <c r="G103" s="145"/>
      <c r="H103" s="145"/>
      <c r="I103" s="147"/>
      <c r="J103" s="147"/>
      <c r="K103" s="363">
        <f t="shared" ref="K103:K134" si="23">(J103+I103+H103+G103+F103)*$K$5</f>
        <v>0</v>
      </c>
      <c r="L103" s="145"/>
      <c r="M103" s="145"/>
      <c r="N103" s="145"/>
      <c r="O103" s="147"/>
      <c r="P103" s="147"/>
      <c r="Q103" s="147"/>
      <c r="R103" s="38">
        <f t="shared" ref="R103:R134" si="24">(L103+M103+N103+O103+P103)*$R$5</f>
        <v>0</v>
      </c>
      <c r="S103" s="38">
        <f t="shared" ref="S103:S134" si="25">(L103+M103+N103+O103+Q103+P103)*$S$5</f>
        <v>0</v>
      </c>
      <c r="T103" s="169">
        <f t="shared" si="19"/>
        <v>0</v>
      </c>
      <c r="U103" s="147"/>
      <c r="V103" s="147"/>
      <c r="W103" s="212">
        <f t="shared" si="20"/>
        <v>0</v>
      </c>
      <c r="X103" s="185"/>
      <c r="Y103" s="147"/>
      <c r="Z103" s="147"/>
      <c r="AA103" s="381">
        <f t="shared" si="21"/>
        <v>0</v>
      </c>
      <c r="AB103" s="193"/>
      <c r="AC103" s="147"/>
      <c r="AD103" s="147"/>
      <c r="AE103" s="171">
        <f t="shared" si="22"/>
        <v>0</v>
      </c>
      <c r="AF103" s="174">
        <f t="shared" ref="AF103:AF134" si="26">K103+T103+W103+AA103+AE103</f>
        <v>0</v>
      </c>
      <c r="AG103" s="490">
        <f t="shared" ref="AG103:AG134" si="27">(D103+E103)-AF103</f>
        <v>0</v>
      </c>
    </row>
    <row r="104" spans="1:33" x14ac:dyDescent="0.25">
      <c r="A104" s="110">
        <v>87</v>
      </c>
      <c r="B104" s="111" t="s">
        <v>84</v>
      </c>
      <c r="C104" s="124" t="s">
        <v>12</v>
      </c>
      <c r="D104" s="492">
        <f>'Пн 1 день нед 2'!AL104</f>
        <v>0</v>
      </c>
      <c r="E104" s="495"/>
      <c r="F104" s="38"/>
      <c r="G104" s="38"/>
      <c r="H104" s="38"/>
      <c r="I104" s="38"/>
      <c r="J104" s="38"/>
      <c r="K104" s="363">
        <f t="shared" si="23"/>
        <v>0</v>
      </c>
      <c r="L104" s="38"/>
      <c r="M104" s="38"/>
      <c r="N104" s="38"/>
      <c r="O104" s="38"/>
      <c r="P104" s="38"/>
      <c r="Q104" s="38"/>
      <c r="R104" s="38">
        <f t="shared" si="24"/>
        <v>0</v>
      </c>
      <c r="S104" s="38">
        <f t="shared" si="25"/>
        <v>0</v>
      </c>
      <c r="T104" s="169">
        <f t="shared" si="19"/>
        <v>0</v>
      </c>
      <c r="U104" s="38"/>
      <c r="V104" s="38"/>
      <c r="W104" s="212">
        <f t="shared" si="20"/>
        <v>0</v>
      </c>
      <c r="X104" s="144"/>
      <c r="Y104" s="38"/>
      <c r="Z104" s="38"/>
      <c r="AA104" s="381">
        <f t="shared" si="21"/>
        <v>0</v>
      </c>
      <c r="AB104" s="163"/>
      <c r="AC104" s="38"/>
      <c r="AD104" s="38"/>
      <c r="AE104" s="171">
        <f t="shared" si="22"/>
        <v>0</v>
      </c>
      <c r="AF104" s="174">
        <f t="shared" si="26"/>
        <v>0</v>
      </c>
      <c r="AG104" s="490">
        <f t="shared" si="27"/>
        <v>0</v>
      </c>
    </row>
    <row r="105" spans="1:33" x14ac:dyDescent="0.25">
      <c r="A105" s="34"/>
      <c r="B105" s="285">
        <v>4.8000000000000001E-2</v>
      </c>
      <c r="C105" s="39" t="s">
        <v>82</v>
      </c>
      <c r="D105" s="492">
        <f>'Пн 1 день нед 2'!AL105</f>
        <v>0</v>
      </c>
      <c r="E105" s="476"/>
      <c r="F105" s="149"/>
      <c r="G105" s="149"/>
      <c r="H105" s="38"/>
      <c r="I105" s="149"/>
      <c r="J105" s="149"/>
      <c r="K105" s="363">
        <f t="shared" si="23"/>
        <v>0</v>
      </c>
      <c r="L105" s="149"/>
      <c r="M105" s="38"/>
      <c r="N105" s="149"/>
      <c r="O105" s="149"/>
      <c r="P105" s="149"/>
      <c r="Q105" s="149"/>
      <c r="R105" s="38">
        <f t="shared" si="24"/>
        <v>0</v>
      </c>
      <c r="S105" s="38">
        <f t="shared" si="25"/>
        <v>0</v>
      </c>
      <c r="T105" s="169">
        <f t="shared" si="19"/>
        <v>0</v>
      </c>
      <c r="U105" s="150"/>
      <c r="V105" s="149"/>
      <c r="W105" s="212">
        <f t="shared" si="20"/>
        <v>0</v>
      </c>
      <c r="X105" s="97"/>
      <c r="Y105" s="149"/>
      <c r="Z105" s="150"/>
      <c r="AA105" s="381">
        <f t="shared" si="21"/>
        <v>0</v>
      </c>
      <c r="AB105" s="194"/>
      <c r="AC105" s="149"/>
      <c r="AD105" s="150"/>
      <c r="AE105" s="171">
        <f t="shared" si="22"/>
        <v>0</v>
      </c>
      <c r="AF105" s="174">
        <f t="shared" si="26"/>
        <v>0</v>
      </c>
      <c r="AG105" s="490">
        <f t="shared" si="27"/>
        <v>0</v>
      </c>
    </row>
    <row r="106" spans="1:33" x14ac:dyDescent="0.25">
      <c r="A106" s="45"/>
      <c r="B106" s="283" t="s">
        <v>208</v>
      </c>
      <c r="C106" s="35"/>
      <c r="D106" s="492">
        <f>'Пн 1 день нед 2'!AL106</f>
        <v>0</v>
      </c>
      <c r="E106" s="452"/>
      <c r="F106" s="38"/>
      <c r="G106" s="38"/>
      <c r="H106" s="38"/>
      <c r="I106" s="38"/>
      <c r="J106" s="151"/>
      <c r="K106" s="363">
        <f t="shared" si="23"/>
        <v>0</v>
      </c>
      <c r="L106" s="38"/>
      <c r="M106" s="38"/>
      <c r="N106" s="151"/>
      <c r="O106" s="38"/>
      <c r="P106" s="151"/>
      <c r="Q106" s="151"/>
      <c r="R106" s="38">
        <f t="shared" si="24"/>
        <v>0</v>
      </c>
      <c r="S106" s="38">
        <f t="shared" si="25"/>
        <v>0</v>
      </c>
      <c r="T106" s="169">
        <f t="shared" si="19"/>
        <v>0</v>
      </c>
      <c r="U106" s="148"/>
      <c r="V106" s="38"/>
      <c r="W106" s="212">
        <f t="shared" si="20"/>
        <v>0</v>
      </c>
      <c r="X106" s="83"/>
      <c r="Y106" s="38"/>
      <c r="Z106" s="148"/>
      <c r="AA106" s="381">
        <f t="shared" si="21"/>
        <v>0</v>
      </c>
      <c r="AB106" s="163"/>
      <c r="AC106" s="35"/>
      <c r="AD106" s="148"/>
      <c r="AE106" s="171">
        <f t="shared" si="22"/>
        <v>0</v>
      </c>
      <c r="AF106" s="174">
        <f t="shared" si="26"/>
        <v>0</v>
      </c>
      <c r="AG106" s="490">
        <f t="shared" si="27"/>
        <v>0</v>
      </c>
    </row>
    <row r="107" spans="1:33" x14ac:dyDescent="0.25">
      <c r="A107" s="110">
        <v>88</v>
      </c>
      <c r="B107" s="113" t="s">
        <v>71</v>
      </c>
      <c r="C107" s="114" t="s">
        <v>12</v>
      </c>
      <c r="D107" s="492">
        <f>'Пн 1 день нед 2'!AL107</f>
        <v>0</v>
      </c>
      <c r="E107" s="492"/>
      <c r="F107" s="38"/>
      <c r="G107" s="38"/>
      <c r="H107" s="38"/>
      <c r="I107" s="38"/>
      <c r="J107" s="38"/>
      <c r="K107" s="363">
        <f t="shared" si="23"/>
        <v>0</v>
      </c>
      <c r="L107" s="38"/>
      <c r="M107" s="38"/>
      <c r="N107" s="38"/>
      <c r="O107" s="38"/>
      <c r="P107" s="38"/>
      <c r="Q107" s="38"/>
      <c r="R107" s="38">
        <f t="shared" si="24"/>
        <v>0</v>
      </c>
      <c r="S107" s="38">
        <f t="shared" si="25"/>
        <v>0</v>
      </c>
      <c r="T107" s="169">
        <f t="shared" si="19"/>
        <v>0</v>
      </c>
      <c r="U107" s="38"/>
      <c r="V107" s="38"/>
      <c r="W107" s="212">
        <f t="shared" si="20"/>
        <v>0</v>
      </c>
      <c r="X107" s="18"/>
      <c r="Y107" s="38"/>
      <c r="Z107" s="38"/>
      <c r="AA107" s="381">
        <f t="shared" si="21"/>
        <v>0</v>
      </c>
      <c r="AB107" s="163"/>
      <c r="AC107" s="35"/>
      <c r="AD107" s="38"/>
      <c r="AE107" s="171">
        <f t="shared" si="22"/>
        <v>0</v>
      </c>
      <c r="AF107" s="174">
        <f t="shared" si="26"/>
        <v>0</v>
      </c>
      <c r="AG107" s="490">
        <f t="shared" si="27"/>
        <v>0</v>
      </c>
    </row>
    <row r="108" spans="1:33" x14ac:dyDescent="0.25">
      <c r="A108" s="110">
        <v>89</v>
      </c>
      <c r="B108" s="120" t="s">
        <v>104</v>
      </c>
      <c r="C108" s="119" t="s">
        <v>12</v>
      </c>
      <c r="D108" s="492">
        <f>'Пн 1 день нед 2'!AL108</f>
        <v>0</v>
      </c>
      <c r="E108" s="494"/>
      <c r="F108" s="38"/>
      <c r="G108" s="38"/>
      <c r="H108" s="38"/>
      <c r="I108" s="38"/>
      <c r="J108" s="38"/>
      <c r="K108" s="363">
        <f t="shared" si="23"/>
        <v>0</v>
      </c>
      <c r="L108" s="38"/>
      <c r="M108" s="38"/>
      <c r="N108" s="38"/>
      <c r="O108" s="38"/>
      <c r="P108" s="38"/>
      <c r="Q108" s="38"/>
      <c r="R108" s="38">
        <f t="shared" si="24"/>
        <v>0</v>
      </c>
      <c r="S108" s="38">
        <f t="shared" si="25"/>
        <v>0</v>
      </c>
      <c r="T108" s="169">
        <f t="shared" si="19"/>
        <v>0</v>
      </c>
      <c r="U108" s="38"/>
      <c r="V108" s="38"/>
      <c r="W108" s="212">
        <f t="shared" si="20"/>
        <v>0</v>
      </c>
      <c r="X108" s="18"/>
      <c r="Y108" s="38"/>
      <c r="Z108" s="38"/>
      <c r="AA108" s="381">
        <f t="shared" si="21"/>
        <v>0</v>
      </c>
      <c r="AB108" s="163"/>
      <c r="AC108" s="35"/>
      <c r="AD108" s="38"/>
      <c r="AE108" s="171">
        <f t="shared" si="22"/>
        <v>0</v>
      </c>
      <c r="AF108" s="174">
        <f t="shared" si="26"/>
        <v>0</v>
      </c>
      <c r="AG108" s="490">
        <f t="shared" si="27"/>
        <v>0</v>
      </c>
    </row>
    <row r="109" spans="1:33" x14ac:dyDescent="0.25">
      <c r="A109" s="110">
        <v>90</v>
      </c>
      <c r="B109" s="120" t="s">
        <v>80</v>
      </c>
      <c r="C109" s="119" t="s">
        <v>12</v>
      </c>
      <c r="D109" s="492">
        <f>'Пн 1 день нед 2'!AL109</f>
        <v>0</v>
      </c>
      <c r="E109" s="494"/>
      <c r="F109" s="38"/>
      <c r="G109" s="38"/>
      <c r="H109" s="38"/>
      <c r="I109" s="38"/>
      <c r="J109" s="38"/>
      <c r="K109" s="363">
        <f t="shared" si="23"/>
        <v>0</v>
      </c>
      <c r="L109" s="38"/>
      <c r="M109" s="38"/>
      <c r="N109" s="38"/>
      <c r="O109" s="38"/>
      <c r="P109" s="38"/>
      <c r="Q109" s="38"/>
      <c r="R109" s="38">
        <f t="shared" si="24"/>
        <v>0</v>
      </c>
      <c r="S109" s="38">
        <f t="shared" si="25"/>
        <v>0</v>
      </c>
      <c r="T109" s="169">
        <f t="shared" si="19"/>
        <v>0</v>
      </c>
      <c r="U109" s="38"/>
      <c r="V109" s="38"/>
      <c r="W109" s="212">
        <f t="shared" si="20"/>
        <v>0</v>
      </c>
      <c r="X109" s="18"/>
      <c r="Y109" s="38"/>
      <c r="Z109" s="38"/>
      <c r="AA109" s="381">
        <f t="shared" si="21"/>
        <v>0</v>
      </c>
      <c r="AB109" s="163"/>
      <c r="AC109" s="35"/>
      <c r="AD109" s="38"/>
      <c r="AE109" s="171">
        <f t="shared" si="22"/>
        <v>0</v>
      </c>
      <c r="AF109" s="174">
        <f t="shared" si="26"/>
        <v>0</v>
      </c>
      <c r="AG109" s="490">
        <f t="shared" si="27"/>
        <v>0</v>
      </c>
    </row>
    <row r="110" spans="1:33" x14ac:dyDescent="0.25">
      <c r="A110" s="110">
        <v>91</v>
      </c>
      <c r="B110" s="111" t="s">
        <v>105</v>
      </c>
      <c r="C110" s="119" t="s">
        <v>12</v>
      </c>
      <c r="D110" s="492">
        <f>'Пн 1 день нед 2'!AL110</f>
        <v>0</v>
      </c>
      <c r="E110" s="494"/>
      <c r="F110" s="38"/>
      <c r="G110" s="38"/>
      <c r="H110" s="38"/>
      <c r="I110" s="38"/>
      <c r="J110" s="38"/>
      <c r="K110" s="363">
        <f t="shared" si="23"/>
        <v>0</v>
      </c>
      <c r="L110" s="38"/>
      <c r="M110" s="38"/>
      <c r="N110" s="38"/>
      <c r="O110" s="38"/>
      <c r="P110" s="38"/>
      <c r="Q110" s="38"/>
      <c r="R110" s="38">
        <f t="shared" si="24"/>
        <v>0</v>
      </c>
      <c r="S110" s="38">
        <f t="shared" si="25"/>
        <v>0</v>
      </c>
      <c r="T110" s="169">
        <f t="shared" si="19"/>
        <v>0</v>
      </c>
      <c r="U110" s="38"/>
      <c r="V110" s="38"/>
      <c r="W110" s="212">
        <f t="shared" si="20"/>
        <v>0</v>
      </c>
      <c r="X110" s="18"/>
      <c r="Y110" s="38"/>
      <c r="Z110" s="38"/>
      <c r="AA110" s="381">
        <f t="shared" si="21"/>
        <v>0</v>
      </c>
      <c r="AB110" s="163"/>
      <c r="AC110" s="35"/>
      <c r="AD110" s="38"/>
      <c r="AE110" s="171">
        <f t="shared" si="22"/>
        <v>0</v>
      </c>
      <c r="AF110" s="174">
        <f t="shared" si="26"/>
        <v>0</v>
      </c>
      <c r="AG110" s="490">
        <f t="shared" si="27"/>
        <v>0</v>
      </c>
    </row>
    <row r="111" spans="1:33" x14ac:dyDescent="0.25">
      <c r="A111" s="110">
        <v>92</v>
      </c>
      <c r="B111" s="111" t="s">
        <v>106</v>
      </c>
      <c r="C111" s="119" t="s">
        <v>12</v>
      </c>
      <c r="D111" s="492">
        <f>'Пн 1 день нед 2'!AL111</f>
        <v>0</v>
      </c>
      <c r="E111" s="494"/>
      <c r="F111" s="38"/>
      <c r="G111" s="38"/>
      <c r="H111" s="38"/>
      <c r="I111" s="38"/>
      <c r="J111" s="38"/>
      <c r="K111" s="363">
        <f t="shared" si="23"/>
        <v>0</v>
      </c>
      <c r="L111" s="38"/>
      <c r="M111" s="38"/>
      <c r="N111" s="38"/>
      <c r="O111" s="38"/>
      <c r="P111" s="38"/>
      <c r="Q111" s="38"/>
      <c r="R111" s="38">
        <f t="shared" si="24"/>
        <v>0</v>
      </c>
      <c r="S111" s="38">
        <f t="shared" si="25"/>
        <v>0</v>
      </c>
      <c r="T111" s="169">
        <f t="shared" si="19"/>
        <v>0</v>
      </c>
      <c r="U111" s="38"/>
      <c r="V111" s="38"/>
      <c r="W111" s="212">
        <f t="shared" si="20"/>
        <v>0</v>
      </c>
      <c r="X111" s="18"/>
      <c r="Y111" s="38"/>
      <c r="Z111" s="38"/>
      <c r="AA111" s="381">
        <f t="shared" si="21"/>
        <v>0</v>
      </c>
      <c r="AB111" s="163"/>
      <c r="AC111" s="35"/>
      <c r="AD111" s="38"/>
      <c r="AE111" s="171">
        <f t="shared" si="22"/>
        <v>0</v>
      </c>
      <c r="AF111" s="174">
        <f t="shared" si="26"/>
        <v>0</v>
      </c>
      <c r="AG111" s="490">
        <f t="shared" si="27"/>
        <v>0</v>
      </c>
    </row>
    <row r="112" spans="1:33" x14ac:dyDescent="0.25">
      <c r="A112" s="110">
        <v>93</v>
      </c>
      <c r="B112" s="120" t="s">
        <v>110</v>
      </c>
      <c r="C112" s="119" t="s">
        <v>12</v>
      </c>
      <c r="D112" s="492">
        <f>'Пн 1 день нед 2'!AL112</f>
        <v>0</v>
      </c>
      <c r="E112" s="494"/>
      <c r="F112" s="38"/>
      <c r="G112" s="38"/>
      <c r="H112" s="38"/>
      <c r="I112" s="38"/>
      <c r="J112" s="38"/>
      <c r="K112" s="363">
        <f t="shared" si="23"/>
        <v>0</v>
      </c>
      <c r="L112" s="38"/>
      <c r="M112" s="38"/>
      <c r="N112" s="38"/>
      <c r="O112" s="38"/>
      <c r="P112" s="38"/>
      <c r="Q112" s="38"/>
      <c r="R112" s="38">
        <f t="shared" si="24"/>
        <v>0</v>
      </c>
      <c r="S112" s="38">
        <f t="shared" si="25"/>
        <v>0</v>
      </c>
      <c r="T112" s="169">
        <f t="shared" si="19"/>
        <v>0</v>
      </c>
      <c r="U112" s="38"/>
      <c r="V112" s="38"/>
      <c r="W112" s="212">
        <f t="shared" si="20"/>
        <v>0</v>
      </c>
      <c r="X112" s="18"/>
      <c r="Y112" s="38"/>
      <c r="Z112" s="38"/>
      <c r="AA112" s="381">
        <f t="shared" si="21"/>
        <v>0</v>
      </c>
      <c r="AB112" s="163"/>
      <c r="AC112" s="35"/>
      <c r="AD112" s="38"/>
      <c r="AE112" s="171">
        <f t="shared" si="22"/>
        <v>0</v>
      </c>
      <c r="AF112" s="174">
        <f t="shared" si="26"/>
        <v>0</v>
      </c>
      <c r="AG112" s="490">
        <f t="shared" si="27"/>
        <v>0</v>
      </c>
    </row>
    <row r="113" spans="1:33" x14ac:dyDescent="0.25">
      <c r="A113" s="110">
        <v>94</v>
      </c>
      <c r="B113" s="120" t="s">
        <v>79</v>
      </c>
      <c r="C113" s="119" t="s">
        <v>12</v>
      </c>
      <c r="D113" s="492">
        <f>'Пн 1 день нед 2'!AL113</f>
        <v>0</v>
      </c>
      <c r="E113" s="494"/>
      <c r="F113" s="38"/>
      <c r="G113" s="38"/>
      <c r="H113" s="38"/>
      <c r="I113" s="38"/>
      <c r="J113" s="38"/>
      <c r="K113" s="363">
        <f t="shared" si="23"/>
        <v>0</v>
      </c>
      <c r="L113" s="38"/>
      <c r="M113" s="38"/>
      <c r="N113" s="38"/>
      <c r="O113" s="38"/>
      <c r="P113" s="38"/>
      <c r="Q113" s="38"/>
      <c r="R113" s="38">
        <f t="shared" si="24"/>
        <v>0</v>
      </c>
      <c r="S113" s="38">
        <f t="shared" si="25"/>
        <v>0</v>
      </c>
      <c r="T113" s="169">
        <f t="shared" si="19"/>
        <v>0</v>
      </c>
      <c r="U113" s="38"/>
      <c r="V113" s="38"/>
      <c r="W113" s="212">
        <f t="shared" si="20"/>
        <v>0</v>
      </c>
      <c r="X113" s="18"/>
      <c r="Y113" s="38"/>
      <c r="Z113" s="38"/>
      <c r="AA113" s="381">
        <f t="shared" si="21"/>
        <v>0</v>
      </c>
      <c r="AB113" s="163"/>
      <c r="AC113" s="35"/>
      <c r="AD113" s="38"/>
      <c r="AE113" s="171">
        <f t="shared" si="22"/>
        <v>0</v>
      </c>
      <c r="AF113" s="174">
        <f t="shared" si="26"/>
        <v>0</v>
      </c>
      <c r="AG113" s="490">
        <f t="shared" si="27"/>
        <v>0</v>
      </c>
    </row>
    <row r="114" spans="1:33" x14ac:dyDescent="0.25">
      <c r="A114" s="110"/>
      <c r="B114" s="339" t="s">
        <v>61</v>
      </c>
      <c r="C114" s="105"/>
      <c r="D114" s="492">
        <f>'Пн 1 день нед 2'!AL114</f>
        <v>0</v>
      </c>
      <c r="E114" s="105"/>
      <c r="F114" s="38"/>
      <c r="G114" s="38"/>
      <c r="H114" s="38"/>
      <c r="I114" s="38"/>
      <c r="J114" s="38"/>
      <c r="K114" s="363">
        <f t="shared" si="23"/>
        <v>0</v>
      </c>
      <c r="L114" s="38"/>
      <c r="M114" s="38"/>
      <c r="N114" s="38"/>
      <c r="O114" s="38"/>
      <c r="P114" s="38"/>
      <c r="Q114" s="38"/>
      <c r="R114" s="38">
        <f t="shared" si="24"/>
        <v>0</v>
      </c>
      <c r="S114" s="38">
        <f t="shared" si="25"/>
        <v>0</v>
      </c>
      <c r="T114" s="169">
        <f t="shared" si="19"/>
        <v>0</v>
      </c>
      <c r="U114" s="38"/>
      <c r="V114" s="38"/>
      <c r="W114" s="212">
        <f t="shared" si="20"/>
        <v>0</v>
      </c>
      <c r="X114" s="144"/>
      <c r="Y114" s="38"/>
      <c r="Z114" s="38"/>
      <c r="AA114" s="381">
        <f t="shared" si="21"/>
        <v>0</v>
      </c>
      <c r="AB114" s="163"/>
      <c r="AC114" s="38"/>
      <c r="AD114" s="38"/>
      <c r="AE114" s="171">
        <f t="shared" si="22"/>
        <v>0</v>
      </c>
      <c r="AF114" s="174">
        <f t="shared" si="26"/>
        <v>0</v>
      </c>
      <c r="AG114" s="490">
        <f t="shared" si="27"/>
        <v>0</v>
      </c>
    </row>
    <row r="115" spans="1:33" x14ac:dyDescent="0.25">
      <c r="A115" s="110">
        <v>95</v>
      </c>
      <c r="B115" s="111" t="s">
        <v>1</v>
      </c>
      <c r="C115" s="112" t="s">
        <v>12</v>
      </c>
      <c r="D115" s="492">
        <f>'Пн 1 день нед 2'!AL115</f>
        <v>0</v>
      </c>
      <c r="E115" s="492"/>
      <c r="F115" s="38"/>
      <c r="G115" s="38"/>
      <c r="H115" s="38"/>
      <c r="I115" s="38"/>
      <c r="J115" s="38"/>
      <c r="K115" s="363">
        <f t="shared" si="23"/>
        <v>0</v>
      </c>
      <c r="L115" s="38"/>
      <c r="M115" s="38"/>
      <c r="N115" s="38"/>
      <c r="O115" s="38"/>
      <c r="P115" s="38"/>
      <c r="Q115" s="38"/>
      <c r="R115" s="38">
        <f t="shared" si="24"/>
        <v>0</v>
      </c>
      <c r="S115" s="38">
        <f t="shared" si="25"/>
        <v>0</v>
      </c>
      <c r="T115" s="169">
        <f t="shared" si="19"/>
        <v>0</v>
      </c>
      <c r="U115" s="38"/>
      <c r="V115" s="38"/>
      <c r="W115" s="212">
        <f t="shared" si="20"/>
        <v>0</v>
      </c>
      <c r="X115" s="144"/>
      <c r="Y115" s="38"/>
      <c r="Z115" s="38"/>
      <c r="AA115" s="381">
        <f t="shared" si="21"/>
        <v>0</v>
      </c>
      <c r="AB115" s="163"/>
      <c r="AC115" s="38"/>
      <c r="AD115" s="38"/>
      <c r="AE115" s="171">
        <f t="shared" si="22"/>
        <v>0</v>
      </c>
      <c r="AF115" s="174">
        <f t="shared" si="26"/>
        <v>0</v>
      </c>
      <c r="AG115" s="490">
        <f t="shared" si="27"/>
        <v>0</v>
      </c>
    </row>
    <row r="116" spans="1:33" x14ac:dyDescent="0.25">
      <c r="A116" s="110">
        <v>96</v>
      </c>
      <c r="B116" s="113" t="s">
        <v>62</v>
      </c>
      <c r="C116" s="114" t="s">
        <v>12</v>
      </c>
      <c r="D116" s="492">
        <f>'Пн 1 день нед 2'!AL116</f>
        <v>0</v>
      </c>
      <c r="E116" s="492"/>
      <c r="F116" s="38"/>
      <c r="G116" s="38"/>
      <c r="H116" s="38"/>
      <c r="I116" s="38"/>
      <c r="J116" s="38"/>
      <c r="K116" s="363">
        <f t="shared" si="23"/>
        <v>0</v>
      </c>
      <c r="L116" s="38"/>
      <c r="M116" s="38"/>
      <c r="N116" s="38"/>
      <c r="O116" s="38"/>
      <c r="P116" s="38"/>
      <c r="Q116" s="38"/>
      <c r="R116" s="38">
        <f t="shared" si="24"/>
        <v>0</v>
      </c>
      <c r="S116" s="38">
        <f t="shared" si="25"/>
        <v>0</v>
      </c>
      <c r="T116" s="169">
        <f t="shared" si="19"/>
        <v>0</v>
      </c>
      <c r="U116" s="38"/>
      <c r="V116" s="38"/>
      <c r="W116" s="212">
        <f t="shared" si="20"/>
        <v>0</v>
      </c>
      <c r="X116" s="144"/>
      <c r="Y116" s="38"/>
      <c r="Z116" s="38"/>
      <c r="AA116" s="381">
        <f t="shared" si="21"/>
        <v>0</v>
      </c>
      <c r="AB116" s="163"/>
      <c r="AC116" s="38"/>
      <c r="AD116" s="38"/>
      <c r="AE116" s="171">
        <f t="shared" si="22"/>
        <v>0</v>
      </c>
      <c r="AF116" s="174">
        <f t="shared" si="26"/>
        <v>0</v>
      </c>
      <c r="AG116" s="490">
        <f t="shared" si="27"/>
        <v>0</v>
      </c>
    </row>
    <row r="117" spans="1:33" x14ac:dyDescent="0.25">
      <c r="A117" s="110">
        <v>97</v>
      </c>
      <c r="B117" s="113" t="s">
        <v>90</v>
      </c>
      <c r="C117" s="114" t="s">
        <v>12</v>
      </c>
      <c r="D117" s="492">
        <f>'Пн 1 день нед 2'!AL117</f>
        <v>0</v>
      </c>
      <c r="E117" s="492"/>
      <c r="F117" s="38"/>
      <c r="G117" s="38"/>
      <c r="H117" s="38"/>
      <c r="I117" s="38"/>
      <c r="J117" s="38"/>
      <c r="K117" s="363">
        <f t="shared" si="23"/>
        <v>0</v>
      </c>
      <c r="L117" s="38"/>
      <c r="M117" s="38"/>
      <c r="N117" s="38"/>
      <c r="O117" s="38"/>
      <c r="P117" s="38"/>
      <c r="Q117" s="38"/>
      <c r="R117" s="38">
        <f t="shared" si="24"/>
        <v>0</v>
      </c>
      <c r="S117" s="38">
        <f t="shared" si="25"/>
        <v>0</v>
      </c>
      <c r="T117" s="169">
        <f t="shared" si="19"/>
        <v>0</v>
      </c>
      <c r="U117" s="38"/>
      <c r="V117" s="38"/>
      <c r="W117" s="212">
        <f t="shared" si="20"/>
        <v>0</v>
      </c>
      <c r="X117" s="144"/>
      <c r="Y117" s="38"/>
      <c r="Z117" s="38"/>
      <c r="AA117" s="381">
        <f t="shared" si="21"/>
        <v>0</v>
      </c>
      <c r="AB117" s="163"/>
      <c r="AC117" s="38"/>
      <c r="AD117" s="38"/>
      <c r="AE117" s="171">
        <f t="shared" si="22"/>
        <v>0</v>
      </c>
      <c r="AF117" s="174">
        <f t="shared" si="26"/>
        <v>0</v>
      </c>
      <c r="AG117" s="490">
        <f t="shared" si="27"/>
        <v>0</v>
      </c>
    </row>
    <row r="118" spans="1:33" x14ac:dyDescent="0.25">
      <c r="A118" s="110">
        <v>98</v>
      </c>
      <c r="B118" s="113" t="s">
        <v>63</v>
      </c>
      <c r="C118" s="114" t="s">
        <v>12</v>
      </c>
      <c r="D118" s="492">
        <f>'Пн 1 день нед 2'!AL118</f>
        <v>0</v>
      </c>
      <c r="E118" s="492"/>
      <c r="F118" s="38"/>
      <c r="G118" s="38"/>
      <c r="H118" s="38"/>
      <c r="I118" s="38"/>
      <c r="J118" s="38"/>
      <c r="K118" s="363">
        <f t="shared" si="23"/>
        <v>0</v>
      </c>
      <c r="L118" s="38"/>
      <c r="M118" s="38"/>
      <c r="N118" s="38"/>
      <c r="O118" s="38"/>
      <c r="P118" s="38"/>
      <c r="Q118" s="38"/>
      <c r="R118" s="38">
        <f t="shared" si="24"/>
        <v>0</v>
      </c>
      <c r="S118" s="38">
        <f t="shared" si="25"/>
        <v>0</v>
      </c>
      <c r="T118" s="169">
        <f t="shared" si="19"/>
        <v>0</v>
      </c>
      <c r="U118" s="38"/>
      <c r="V118" s="38"/>
      <c r="W118" s="212">
        <f t="shared" si="20"/>
        <v>0</v>
      </c>
      <c r="X118" s="144"/>
      <c r="Y118" s="38"/>
      <c r="Z118" s="38"/>
      <c r="AA118" s="381">
        <f t="shared" si="21"/>
        <v>0</v>
      </c>
      <c r="AB118" s="163"/>
      <c r="AC118" s="38"/>
      <c r="AD118" s="38"/>
      <c r="AE118" s="171">
        <f t="shared" si="22"/>
        <v>0</v>
      </c>
      <c r="AF118" s="174">
        <f t="shared" si="26"/>
        <v>0</v>
      </c>
      <c r="AG118" s="490">
        <f t="shared" si="27"/>
        <v>0</v>
      </c>
    </row>
    <row r="119" spans="1:33" x14ac:dyDescent="0.25">
      <c r="A119" s="110">
        <v>99</v>
      </c>
      <c r="B119" s="111" t="s">
        <v>64</v>
      </c>
      <c r="C119" s="112" t="s">
        <v>12</v>
      </c>
      <c r="D119" s="492">
        <f>'Пн 1 день нед 2'!AL119</f>
        <v>0</v>
      </c>
      <c r="E119" s="492"/>
      <c r="F119" s="38"/>
      <c r="G119" s="38"/>
      <c r="H119" s="38"/>
      <c r="I119" s="38"/>
      <c r="J119" s="38"/>
      <c r="K119" s="363">
        <f t="shared" si="23"/>
        <v>0</v>
      </c>
      <c r="L119" s="38"/>
      <c r="M119" s="38"/>
      <c r="N119" s="38"/>
      <c r="O119" s="38"/>
      <c r="P119" s="38"/>
      <c r="Q119" s="38"/>
      <c r="R119" s="38">
        <f t="shared" si="24"/>
        <v>0</v>
      </c>
      <c r="S119" s="38">
        <f t="shared" si="25"/>
        <v>0</v>
      </c>
      <c r="T119" s="169">
        <f t="shared" si="19"/>
        <v>0</v>
      </c>
      <c r="U119" s="38"/>
      <c r="V119" s="38"/>
      <c r="W119" s="212">
        <f t="shared" si="20"/>
        <v>0</v>
      </c>
      <c r="X119" s="144"/>
      <c r="Y119" s="38"/>
      <c r="Z119" s="38"/>
      <c r="AA119" s="381">
        <f t="shared" si="21"/>
        <v>0</v>
      </c>
      <c r="AB119" s="163"/>
      <c r="AC119" s="38"/>
      <c r="AD119" s="38"/>
      <c r="AE119" s="171">
        <f t="shared" si="22"/>
        <v>0</v>
      </c>
      <c r="AF119" s="174">
        <f t="shared" si="26"/>
        <v>0</v>
      </c>
      <c r="AG119" s="490">
        <f t="shared" si="27"/>
        <v>0</v>
      </c>
    </row>
    <row r="120" spans="1:33" x14ac:dyDescent="0.25">
      <c r="A120" s="110">
        <v>100</v>
      </c>
      <c r="B120" s="111" t="s">
        <v>65</v>
      </c>
      <c r="C120" s="112" t="s">
        <v>12</v>
      </c>
      <c r="D120" s="492">
        <f>'Пн 1 день нед 2'!AL120</f>
        <v>0</v>
      </c>
      <c r="E120" s="492"/>
      <c r="F120" s="434">
        <v>0.1</v>
      </c>
      <c r="G120" s="38"/>
      <c r="H120" s="38"/>
      <c r="I120" s="38"/>
      <c r="J120" s="38"/>
      <c r="K120" s="363">
        <f t="shared" si="23"/>
        <v>2.4000000000000004</v>
      </c>
      <c r="L120" s="434">
        <v>0.1</v>
      </c>
      <c r="M120" s="38"/>
      <c r="N120" s="38"/>
      <c r="O120" s="38"/>
      <c r="P120" s="38"/>
      <c r="Q120" s="38"/>
      <c r="R120" s="38">
        <f t="shared" si="24"/>
        <v>0</v>
      </c>
      <c r="S120" s="38">
        <f t="shared" si="25"/>
        <v>0</v>
      </c>
      <c r="T120" s="169">
        <f t="shared" si="19"/>
        <v>0</v>
      </c>
      <c r="U120" s="38"/>
      <c r="V120" s="38"/>
      <c r="W120" s="212">
        <f t="shared" si="20"/>
        <v>0</v>
      </c>
      <c r="X120" s="144"/>
      <c r="Y120" s="434">
        <v>4.5400000000000003E-2</v>
      </c>
      <c r="Z120" s="38"/>
      <c r="AA120" s="381">
        <f t="shared" si="21"/>
        <v>0</v>
      </c>
      <c r="AB120" s="163"/>
      <c r="AC120" s="38"/>
      <c r="AD120" s="38"/>
      <c r="AE120" s="171">
        <f t="shared" si="22"/>
        <v>0</v>
      </c>
      <c r="AF120" s="174">
        <f t="shared" si="26"/>
        <v>2.4000000000000004</v>
      </c>
      <c r="AG120" s="490">
        <f t="shared" si="27"/>
        <v>-2.4000000000000004</v>
      </c>
    </row>
    <row r="121" spans="1:33" x14ac:dyDescent="0.25">
      <c r="A121" s="110"/>
      <c r="B121" s="339" t="s">
        <v>120</v>
      </c>
      <c r="C121" s="105"/>
      <c r="D121" s="492">
        <f>'Пн 1 день нед 2'!AL121</f>
        <v>0</v>
      </c>
      <c r="E121" s="105"/>
      <c r="F121" s="38"/>
      <c r="G121" s="38"/>
      <c r="H121" s="38"/>
      <c r="I121" s="38"/>
      <c r="J121" s="38"/>
      <c r="K121" s="363">
        <f t="shared" si="23"/>
        <v>0</v>
      </c>
      <c r="L121" s="38"/>
      <c r="M121" s="38"/>
      <c r="N121" s="38"/>
      <c r="O121" s="38"/>
      <c r="P121" s="38"/>
      <c r="Q121" s="38"/>
      <c r="R121" s="38">
        <f t="shared" si="24"/>
        <v>0</v>
      </c>
      <c r="S121" s="38">
        <f t="shared" si="25"/>
        <v>0</v>
      </c>
      <c r="T121" s="169">
        <f t="shared" si="19"/>
        <v>0</v>
      </c>
      <c r="U121" s="38"/>
      <c r="V121" s="38"/>
      <c r="W121" s="212">
        <f t="shared" si="20"/>
        <v>0</v>
      </c>
      <c r="X121" s="144"/>
      <c r="Y121" s="38"/>
      <c r="Z121" s="38"/>
      <c r="AA121" s="381">
        <f t="shared" si="21"/>
        <v>0</v>
      </c>
      <c r="AB121" s="163"/>
      <c r="AC121" s="38"/>
      <c r="AD121" s="38"/>
      <c r="AE121" s="171">
        <f t="shared" si="22"/>
        <v>0</v>
      </c>
      <c r="AF121" s="174">
        <f t="shared" si="26"/>
        <v>0</v>
      </c>
      <c r="AG121" s="490">
        <f t="shared" si="27"/>
        <v>0</v>
      </c>
    </row>
    <row r="122" spans="1:33" x14ac:dyDescent="0.25">
      <c r="A122" s="39">
        <v>101</v>
      </c>
      <c r="B122" s="111" t="s">
        <v>72</v>
      </c>
      <c r="C122" s="119" t="s">
        <v>12</v>
      </c>
      <c r="D122" s="492">
        <f>'Пн 1 день нед 2'!AL122</f>
        <v>0</v>
      </c>
      <c r="E122" s="494"/>
      <c r="F122" s="38"/>
      <c r="G122" s="38"/>
      <c r="H122" s="38"/>
      <c r="I122" s="38"/>
      <c r="J122" s="38"/>
      <c r="K122" s="363">
        <f t="shared" si="23"/>
        <v>0</v>
      </c>
      <c r="L122" s="38"/>
      <c r="M122" s="38"/>
      <c r="N122" s="38"/>
      <c r="O122" s="38"/>
      <c r="P122" s="38"/>
      <c r="Q122" s="38"/>
      <c r="R122" s="38">
        <f t="shared" si="24"/>
        <v>0</v>
      </c>
      <c r="S122" s="38">
        <f t="shared" si="25"/>
        <v>0</v>
      </c>
      <c r="T122" s="169">
        <f t="shared" si="19"/>
        <v>0</v>
      </c>
      <c r="U122" s="38"/>
      <c r="V122" s="38"/>
      <c r="W122" s="212">
        <f t="shared" si="20"/>
        <v>0</v>
      </c>
      <c r="X122" s="144"/>
      <c r="Y122" s="38"/>
      <c r="Z122" s="38"/>
      <c r="AA122" s="381">
        <f t="shared" si="21"/>
        <v>0</v>
      </c>
      <c r="AB122" s="231">
        <v>6.25E-2</v>
      </c>
      <c r="AC122" s="38"/>
      <c r="AD122" s="38"/>
      <c r="AE122" s="171">
        <f t="shared" si="22"/>
        <v>0</v>
      </c>
      <c r="AF122" s="174">
        <f t="shared" si="26"/>
        <v>0</v>
      </c>
      <c r="AG122" s="490">
        <f t="shared" si="27"/>
        <v>0</v>
      </c>
    </row>
    <row r="123" spans="1:33" x14ac:dyDescent="0.25">
      <c r="A123" s="39">
        <v>102</v>
      </c>
      <c r="B123" s="111" t="s">
        <v>73</v>
      </c>
      <c r="C123" s="119" t="s">
        <v>12</v>
      </c>
      <c r="D123" s="492">
        <f>'Пн 1 день нед 2'!AL123</f>
        <v>0</v>
      </c>
      <c r="E123" s="494"/>
      <c r="F123" s="38"/>
      <c r="G123" s="38"/>
      <c r="H123" s="38"/>
      <c r="I123" s="38"/>
      <c r="J123" s="38"/>
      <c r="K123" s="363">
        <f t="shared" si="23"/>
        <v>0</v>
      </c>
      <c r="L123" s="38"/>
      <c r="M123" s="38"/>
      <c r="N123" s="38"/>
      <c r="O123" s="38"/>
      <c r="P123" s="38"/>
      <c r="Q123" s="38"/>
      <c r="R123" s="38">
        <f t="shared" si="24"/>
        <v>0</v>
      </c>
      <c r="S123" s="38">
        <f t="shared" si="25"/>
        <v>0</v>
      </c>
      <c r="T123" s="169">
        <f t="shared" si="19"/>
        <v>0</v>
      </c>
      <c r="U123" s="38"/>
      <c r="V123" s="38"/>
      <c r="W123" s="212">
        <f t="shared" si="20"/>
        <v>0</v>
      </c>
      <c r="X123" s="144"/>
      <c r="Y123" s="38"/>
      <c r="Z123" s="38"/>
      <c r="AA123" s="381">
        <f t="shared" si="21"/>
        <v>0</v>
      </c>
      <c r="AB123" s="231">
        <v>0.04</v>
      </c>
      <c r="AC123" s="38"/>
      <c r="AD123" s="38"/>
      <c r="AE123" s="171">
        <f t="shared" si="22"/>
        <v>0</v>
      </c>
      <c r="AF123" s="174">
        <f t="shared" si="26"/>
        <v>0</v>
      </c>
      <c r="AG123" s="490">
        <f t="shared" si="27"/>
        <v>0</v>
      </c>
    </row>
    <row r="124" spans="1:33" x14ac:dyDescent="0.25">
      <c r="A124" s="39">
        <v>103</v>
      </c>
      <c r="B124" s="111" t="s">
        <v>74</v>
      </c>
      <c r="C124" s="119" t="s">
        <v>12</v>
      </c>
      <c r="D124" s="492">
        <f>'Пн 1 день нед 2'!AL124</f>
        <v>0</v>
      </c>
      <c r="E124" s="494"/>
      <c r="F124" s="38"/>
      <c r="G124" s="38"/>
      <c r="H124" s="434">
        <v>8.9999999999999993E-3</v>
      </c>
      <c r="I124" s="38"/>
      <c r="J124" s="38"/>
      <c r="K124" s="363">
        <f t="shared" si="23"/>
        <v>0.21599999999999997</v>
      </c>
      <c r="L124" s="38"/>
      <c r="M124" s="434">
        <v>1.1900000000000001E-2</v>
      </c>
      <c r="N124" s="38"/>
      <c r="O124" s="38"/>
      <c r="P124" s="38"/>
      <c r="Q124" s="38"/>
      <c r="R124" s="38">
        <f t="shared" si="24"/>
        <v>0</v>
      </c>
      <c r="S124" s="38">
        <f t="shared" si="25"/>
        <v>0</v>
      </c>
      <c r="T124" s="169">
        <f t="shared" si="19"/>
        <v>0</v>
      </c>
      <c r="U124" s="38"/>
      <c r="V124" s="38"/>
      <c r="W124" s="212">
        <f t="shared" si="20"/>
        <v>0</v>
      </c>
      <c r="X124" s="144"/>
      <c r="Y124" s="38"/>
      <c r="Z124" s="38"/>
      <c r="AA124" s="381">
        <f t="shared" si="21"/>
        <v>0</v>
      </c>
      <c r="AB124" s="231">
        <v>1.2999999999999999E-2</v>
      </c>
      <c r="AC124" s="38"/>
      <c r="AD124" s="38"/>
      <c r="AE124" s="171">
        <f t="shared" si="22"/>
        <v>0</v>
      </c>
      <c r="AF124" s="174">
        <f t="shared" si="26"/>
        <v>0.21599999999999997</v>
      </c>
      <c r="AG124" s="490">
        <f t="shared" si="27"/>
        <v>-0.21599999999999997</v>
      </c>
    </row>
    <row r="125" spans="1:33" x14ac:dyDescent="0.25">
      <c r="A125" s="39">
        <v>104</v>
      </c>
      <c r="B125" s="111" t="s">
        <v>75</v>
      </c>
      <c r="C125" s="119" t="s">
        <v>12</v>
      </c>
      <c r="D125" s="492">
        <f>'Пн 1 день нед 2'!AL125</f>
        <v>0</v>
      </c>
      <c r="E125" s="494"/>
      <c r="F125" s="38"/>
      <c r="G125" s="38"/>
      <c r="H125" s="434">
        <v>1.54E-2</v>
      </c>
      <c r="I125" s="38"/>
      <c r="J125" s="38"/>
      <c r="K125" s="363">
        <f t="shared" si="23"/>
        <v>0.36960000000000004</v>
      </c>
      <c r="L125" s="38"/>
      <c r="M125" s="434">
        <v>2.1250000000000002E-2</v>
      </c>
      <c r="N125" s="38"/>
      <c r="O125" s="38"/>
      <c r="P125" s="38"/>
      <c r="Q125" s="38"/>
      <c r="R125" s="38">
        <f t="shared" si="24"/>
        <v>0</v>
      </c>
      <c r="S125" s="38">
        <f t="shared" si="25"/>
        <v>0</v>
      </c>
      <c r="T125" s="169">
        <f t="shared" si="19"/>
        <v>0</v>
      </c>
      <c r="U125" s="38"/>
      <c r="V125" s="38"/>
      <c r="W125" s="212">
        <f t="shared" si="20"/>
        <v>0</v>
      </c>
      <c r="X125" s="144"/>
      <c r="Y125" s="38"/>
      <c r="Z125" s="38"/>
      <c r="AA125" s="381">
        <f t="shared" si="21"/>
        <v>0</v>
      </c>
      <c r="AB125" s="231">
        <v>1.4E-2</v>
      </c>
      <c r="AC125" s="38"/>
      <c r="AD125" s="38"/>
      <c r="AE125" s="171">
        <f t="shared" si="22"/>
        <v>0</v>
      </c>
      <c r="AF125" s="174">
        <f t="shared" si="26"/>
        <v>0.36960000000000004</v>
      </c>
      <c r="AG125" s="490">
        <f t="shared" si="27"/>
        <v>-0.36960000000000004</v>
      </c>
    </row>
    <row r="126" spans="1:33" x14ac:dyDescent="0.25">
      <c r="A126" s="39">
        <v>105</v>
      </c>
      <c r="B126" s="111" t="s">
        <v>77</v>
      </c>
      <c r="C126" s="119" t="s">
        <v>12</v>
      </c>
      <c r="D126" s="492">
        <f>'Пн 1 день нед 2'!AL126</f>
        <v>0</v>
      </c>
      <c r="E126" s="494"/>
      <c r="F126" s="38"/>
      <c r="G126" s="38"/>
      <c r="H126" s="38"/>
      <c r="I126" s="38"/>
      <c r="J126" s="38"/>
      <c r="K126" s="363">
        <f t="shared" si="23"/>
        <v>0</v>
      </c>
      <c r="L126" s="38"/>
      <c r="M126" s="38"/>
      <c r="N126" s="38"/>
      <c r="O126" s="38"/>
      <c r="P126" s="38"/>
      <c r="Q126" s="38"/>
      <c r="R126" s="38">
        <f t="shared" si="24"/>
        <v>0</v>
      </c>
      <c r="S126" s="38">
        <f t="shared" si="25"/>
        <v>0</v>
      </c>
      <c r="T126" s="169">
        <f t="shared" si="19"/>
        <v>0</v>
      </c>
      <c r="U126" s="38"/>
      <c r="V126" s="38"/>
      <c r="W126" s="212">
        <f t="shared" si="20"/>
        <v>0</v>
      </c>
      <c r="X126" s="144"/>
      <c r="Y126" s="38"/>
      <c r="Z126" s="38"/>
      <c r="AA126" s="381">
        <f t="shared" si="21"/>
        <v>0</v>
      </c>
      <c r="AB126" s="163"/>
      <c r="AC126" s="38"/>
      <c r="AD126" s="38"/>
      <c r="AE126" s="171">
        <f t="shared" si="22"/>
        <v>0</v>
      </c>
      <c r="AF126" s="174">
        <f t="shared" si="26"/>
        <v>0</v>
      </c>
      <c r="AG126" s="490">
        <f t="shared" si="27"/>
        <v>0</v>
      </c>
    </row>
    <row r="127" spans="1:33" ht="16.5" customHeight="1" x14ac:dyDescent="0.25">
      <c r="A127" s="39">
        <v>106</v>
      </c>
      <c r="B127" s="111" t="s">
        <v>76</v>
      </c>
      <c r="C127" s="119" t="s">
        <v>12</v>
      </c>
      <c r="D127" s="492">
        <f>'Пн 1 день нед 2'!AL127</f>
        <v>0</v>
      </c>
      <c r="E127" s="494"/>
      <c r="F127" s="38"/>
      <c r="G127" s="38"/>
      <c r="H127" s="38"/>
      <c r="I127" s="38"/>
      <c r="J127" s="38"/>
      <c r="K127" s="363">
        <f t="shared" si="23"/>
        <v>0</v>
      </c>
      <c r="L127" s="38"/>
      <c r="M127" s="38"/>
      <c r="N127" s="38"/>
      <c r="O127" s="38"/>
      <c r="P127" s="38"/>
      <c r="Q127" s="38"/>
      <c r="R127" s="38">
        <f t="shared" si="24"/>
        <v>0</v>
      </c>
      <c r="S127" s="38">
        <f t="shared" si="25"/>
        <v>0</v>
      </c>
      <c r="T127" s="169">
        <f t="shared" si="19"/>
        <v>0</v>
      </c>
      <c r="U127" s="38"/>
      <c r="V127" s="38"/>
      <c r="W127" s="212">
        <f t="shared" si="20"/>
        <v>0</v>
      </c>
      <c r="X127" s="144"/>
      <c r="Y127" s="38"/>
      <c r="Z127" s="38"/>
      <c r="AA127" s="381">
        <f t="shared" si="21"/>
        <v>0</v>
      </c>
      <c r="AB127" s="163"/>
      <c r="AC127" s="38"/>
      <c r="AD127" s="38"/>
      <c r="AE127" s="171">
        <f t="shared" si="22"/>
        <v>0</v>
      </c>
      <c r="AF127" s="174">
        <f t="shared" si="26"/>
        <v>0</v>
      </c>
      <c r="AG127" s="490">
        <f t="shared" si="27"/>
        <v>0</v>
      </c>
    </row>
    <row r="128" spans="1:33" x14ac:dyDescent="0.25">
      <c r="A128" s="39">
        <v>107</v>
      </c>
      <c r="B128" s="120" t="s">
        <v>78</v>
      </c>
      <c r="C128" s="119" t="s">
        <v>12</v>
      </c>
      <c r="D128" s="492">
        <f>'Пн 1 день нед 2'!AL128</f>
        <v>0</v>
      </c>
      <c r="E128" s="494"/>
      <c r="F128" s="38"/>
      <c r="G128" s="38"/>
      <c r="H128" s="38"/>
      <c r="I128" s="38"/>
      <c r="J128" s="38"/>
      <c r="K128" s="363">
        <f t="shared" si="23"/>
        <v>0</v>
      </c>
      <c r="L128" s="38"/>
      <c r="M128" s="38"/>
      <c r="N128" s="38"/>
      <c r="O128" s="38"/>
      <c r="P128" s="38"/>
      <c r="Q128" s="38"/>
      <c r="R128" s="38">
        <f t="shared" si="24"/>
        <v>0</v>
      </c>
      <c r="S128" s="38">
        <f t="shared" si="25"/>
        <v>0</v>
      </c>
      <c r="T128" s="169">
        <f t="shared" si="19"/>
        <v>0</v>
      </c>
      <c r="U128" s="38"/>
      <c r="V128" s="38"/>
      <c r="W128" s="212">
        <f t="shared" si="20"/>
        <v>0</v>
      </c>
      <c r="X128" s="144"/>
      <c r="Y128" s="38"/>
      <c r="Z128" s="38"/>
      <c r="AA128" s="381">
        <f t="shared" si="21"/>
        <v>0</v>
      </c>
      <c r="AB128" s="163"/>
      <c r="AC128" s="38"/>
      <c r="AD128" s="38"/>
      <c r="AE128" s="171">
        <f t="shared" si="22"/>
        <v>0</v>
      </c>
      <c r="AF128" s="174">
        <f t="shared" si="26"/>
        <v>0</v>
      </c>
      <c r="AG128" s="490">
        <f t="shared" si="27"/>
        <v>0</v>
      </c>
    </row>
    <row r="129" spans="1:33" x14ac:dyDescent="0.25">
      <c r="A129" s="39">
        <v>108</v>
      </c>
      <c r="B129" s="120" t="s">
        <v>107</v>
      </c>
      <c r="C129" s="119" t="s">
        <v>12</v>
      </c>
      <c r="D129" s="492">
        <f>'Пн 1 день нед 2'!AL129</f>
        <v>0</v>
      </c>
      <c r="E129" s="494"/>
      <c r="F129" s="38"/>
      <c r="G129" s="38"/>
      <c r="H129" s="38"/>
      <c r="I129" s="38"/>
      <c r="J129" s="38"/>
      <c r="K129" s="363">
        <f t="shared" si="23"/>
        <v>0</v>
      </c>
      <c r="L129" s="38"/>
      <c r="M129" s="38"/>
      <c r="N129" s="38"/>
      <c r="O129" s="38"/>
      <c r="P129" s="38"/>
      <c r="Q129" s="38"/>
      <c r="R129" s="38">
        <f t="shared" si="24"/>
        <v>0</v>
      </c>
      <c r="S129" s="38">
        <f t="shared" si="25"/>
        <v>0</v>
      </c>
      <c r="T129" s="169">
        <f t="shared" si="19"/>
        <v>0</v>
      </c>
      <c r="U129" s="38"/>
      <c r="V129" s="38"/>
      <c r="W129" s="212">
        <f t="shared" si="20"/>
        <v>0</v>
      </c>
      <c r="X129" s="144"/>
      <c r="Y129" s="38"/>
      <c r="Z129" s="38"/>
      <c r="AA129" s="381">
        <f t="shared" si="21"/>
        <v>0</v>
      </c>
      <c r="AB129" s="163"/>
      <c r="AC129" s="38"/>
      <c r="AD129" s="38"/>
      <c r="AE129" s="171">
        <f t="shared" si="22"/>
        <v>0</v>
      </c>
      <c r="AF129" s="174">
        <f t="shared" si="26"/>
        <v>0</v>
      </c>
      <c r="AG129" s="490">
        <f t="shared" si="27"/>
        <v>0</v>
      </c>
    </row>
    <row r="130" spans="1:33" x14ac:dyDescent="0.25">
      <c r="A130" s="39">
        <v>109</v>
      </c>
      <c r="B130" s="120" t="s">
        <v>209</v>
      </c>
      <c r="C130" s="119" t="s">
        <v>12</v>
      </c>
      <c r="D130" s="492">
        <f>'Пн 1 день нед 2'!AL130</f>
        <v>0</v>
      </c>
      <c r="E130" s="494"/>
      <c r="F130" s="38"/>
      <c r="G130" s="38"/>
      <c r="H130" s="38"/>
      <c r="I130" s="38"/>
      <c r="J130" s="38"/>
      <c r="K130" s="363">
        <f t="shared" si="23"/>
        <v>0</v>
      </c>
      <c r="L130" s="38"/>
      <c r="M130" s="38"/>
      <c r="N130" s="38"/>
      <c r="O130" s="38"/>
      <c r="P130" s="38"/>
      <c r="Q130" s="38"/>
      <c r="R130" s="38">
        <f t="shared" si="24"/>
        <v>0</v>
      </c>
      <c r="S130" s="38">
        <f t="shared" si="25"/>
        <v>0</v>
      </c>
      <c r="T130" s="169">
        <f t="shared" si="19"/>
        <v>0</v>
      </c>
      <c r="U130" s="38"/>
      <c r="V130" s="38"/>
      <c r="W130" s="212">
        <f t="shared" si="20"/>
        <v>0</v>
      </c>
      <c r="X130" s="144"/>
      <c r="Y130" s="38"/>
      <c r="Z130" s="38"/>
      <c r="AA130" s="381">
        <f t="shared" si="21"/>
        <v>0</v>
      </c>
      <c r="AB130" s="163"/>
      <c r="AC130" s="38"/>
      <c r="AD130" s="38"/>
      <c r="AE130" s="171">
        <f t="shared" si="22"/>
        <v>0</v>
      </c>
      <c r="AF130" s="174">
        <f t="shared" si="26"/>
        <v>0</v>
      </c>
      <c r="AG130" s="490">
        <f t="shared" si="27"/>
        <v>0</v>
      </c>
    </row>
    <row r="131" spans="1:33" x14ac:dyDescent="0.25">
      <c r="A131" s="330"/>
      <c r="B131" s="331" t="s">
        <v>235</v>
      </c>
      <c r="C131" s="56"/>
      <c r="D131" s="492">
        <f>'Пн 1 день нед 2'!AL131</f>
        <v>0</v>
      </c>
      <c r="E131" s="477"/>
      <c r="F131" s="149"/>
      <c r="G131" s="149"/>
      <c r="H131" s="149"/>
      <c r="I131" s="149"/>
      <c r="J131" s="149"/>
      <c r="K131" s="363">
        <f t="shared" si="23"/>
        <v>0</v>
      </c>
      <c r="L131" s="149"/>
      <c r="M131" s="149"/>
      <c r="N131" s="149"/>
      <c r="O131" s="149"/>
      <c r="P131" s="149"/>
      <c r="Q131" s="149"/>
      <c r="R131" s="38">
        <f t="shared" si="24"/>
        <v>0</v>
      </c>
      <c r="S131" s="38">
        <f t="shared" si="25"/>
        <v>0</v>
      </c>
      <c r="T131" s="169">
        <f t="shared" si="19"/>
        <v>0</v>
      </c>
      <c r="U131" s="149"/>
      <c r="V131" s="149"/>
      <c r="W131" s="212">
        <f t="shared" si="20"/>
        <v>0</v>
      </c>
      <c r="X131" s="84"/>
      <c r="Y131" s="149"/>
      <c r="Z131" s="149"/>
      <c r="AA131" s="381">
        <f t="shared" si="21"/>
        <v>0</v>
      </c>
      <c r="AB131" s="194"/>
      <c r="AC131" s="46"/>
      <c r="AD131" s="149"/>
      <c r="AE131" s="171">
        <f t="shared" si="22"/>
        <v>0</v>
      </c>
      <c r="AF131" s="174">
        <f t="shared" si="26"/>
        <v>0</v>
      </c>
      <c r="AG131" s="490">
        <f t="shared" si="27"/>
        <v>0</v>
      </c>
    </row>
    <row r="132" spans="1:33" x14ac:dyDescent="0.25">
      <c r="A132" s="65">
        <v>110</v>
      </c>
      <c r="B132" s="50" t="s">
        <v>95</v>
      </c>
      <c r="C132" s="57" t="s">
        <v>12</v>
      </c>
      <c r="D132" s="492">
        <f>'Пн 1 день нед 2'!AL132</f>
        <v>0</v>
      </c>
      <c r="E132" s="478"/>
      <c r="F132" s="38"/>
      <c r="G132" s="38"/>
      <c r="H132" s="38"/>
      <c r="I132" s="38"/>
      <c r="J132" s="151"/>
      <c r="K132" s="363">
        <f t="shared" si="23"/>
        <v>0</v>
      </c>
      <c r="L132" s="38"/>
      <c r="M132" s="38"/>
      <c r="N132" s="151"/>
      <c r="O132" s="38"/>
      <c r="P132" s="151"/>
      <c r="Q132" s="151"/>
      <c r="R132" s="38">
        <f t="shared" si="24"/>
        <v>0</v>
      </c>
      <c r="S132" s="38">
        <f t="shared" si="25"/>
        <v>0</v>
      </c>
      <c r="T132" s="169">
        <f t="shared" si="19"/>
        <v>0</v>
      </c>
      <c r="U132" s="148"/>
      <c r="V132" s="38"/>
      <c r="W132" s="212">
        <f t="shared" si="20"/>
        <v>0</v>
      </c>
      <c r="X132" s="83"/>
      <c r="Y132" s="38"/>
      <c r="Z132" s="148"/>
      <c r="AA132" s="381">
        <f t="shared" si="21"/>
        <v>0</v>
      </c>
      <c r="AB132" s="163"/>
      <c r="AC132" s="35"/>
      <c r="AD132" s="148"/>
      <c r="AE132" s="171">
        <f t="shared" si="22"/>
        <v>0</v>
      </c>
      <c r="AF132" s="174">
        <f t="shared" si="26"/>
        <v>0</v>
      </c>
      <c r="AG132" s="490">
        <f t="shared" si="27"/>
        <v>0</v>
      </c>
    </row>
    <row r="133" spans="1:33" x14ac:dyDescent="0.25">
      <c r="A133" s="65">
        <v>111</v>
      </c>
      <c r="B133" s="50" t="s">
        <v>96</v>
      </c>
      <c r="C133" s="57" t="s">
        <v>12</v>
      </c>
      <c r="D133" s="492">
        <f>'Пн 1 день нед 2'!AL133</f>
        <v>0</v>
      </c>
      <c r="E133" s="478"/>
      <c r="F133" s="38"/>
      <c r="G133" s="38"/>
      <c r="H133" s="38"/>
      <c r="I133" s="38"/>
      <c r="J133" s="151"/>
      <c r="K133" s="363">
        <f t="shared" si="23"/>
        <v>0</v>
      </c>
      <c r="L133" s="38"/>
      <c r="M133" s="38"/>
      <c r="N133" s="151"/>
      <c r="O133" s="38"/>
      <c r="P133" s="151"/>
      <c r="Q133" s="151"/>
      <c r="R133" s="38">
        <f t="shared" si="24"/>
        <v>0</v>
      </c>
      <c r="S133" s="38">
        <f t="shared" si="25"/>
        <v>0</v>
      </c>
      <c r="T133" s="169">
        <f t="shared" si="19"/>
        <v>0</v>
      </c>
      <c r="U133" s="148"/>
      <c r="V133" s="38"/>
      <c r="W133" s="212">
        <f t="shared" si="20"/>
        <v>0</v>
      </c>
      <c r="X133" s="83"/>
      <c r="Y133" s="38"/>
      <c r="Z133" s="148"/>
      <c r="AA133" s="381">
        <f t="shared" si="21"/>
        <v>0</v>
      </c>
      <c r="AB133" s="163"/>
      <c r="AC133" s="35"/>
      <c r="AD133" s="148"/>
      <c r="AE133" s="171">
        <f t="shared" si="22"/>
        <v>0</v>
      </c>
      <c r="AF133" s="174">
        <f t="shared" si="26"/>
        <v>0</v>
      </c>
      <c r="AG133" s="490">
        <f t="shared" si="27"/>
        <v>0</v>
      </c>
    </row>
    <row r="134" spans="1:33" x14ac:dyDescent="0.25">
      <c r="A134" s="65">
        <v>112</v>
      </c>
      <c r="B134" s="50" t="s">
        <v>97</v>
      </c>
      <c r="C134" s="57" t="s">
        <v>12</v>
      </c>
      <c r="D134" s="492">
        <f>'Пн 1 день нед 2'!AL134</f>
        <v>0</v>
      </c>
      <c r="E134" s="478"/>
      <c r="F134" s="38"/>
      <c r="G134" s="38"/>
      <c r="H134" s="38"/>
      <c r="I134" s="38"/>
      <c r="J134" s="151"/>
      <c r="K134" s="363">
        <f t="shared" si="23"/>
        <v>0</v>
      </c>
      <c r="L134" s="38"/>
      <c r="M134" s="38"/>
      <c r="N134" s="151"/>
      <c r="O134" s="38"/>
      <c r="P134" s="151"/>
      <c r="Q134" s="151"/>
      <c r="R134" s="38">
        <f t="shared" si="24"/>
        <v>0</v>
      </c>
      <c r="S134" s="38">
        <f t="shared" si="25"/>
        <v>0</v>
      </c>
      <c r="T134" s="169">
        <f t="shared" si="19"/>
        <v>0</v>
      </c>
      <c r="U134" s="148"/>
      <c r="V134" s="38"/>
      <c r="W134" s="212">
        <f t="shared" si="20"/>
        <v>0</v>
      </c>
      <c r="X134" s="83"/>
      <c r="Y134" s="38"/>
      <c r="Z134" s="148"/>
      <c r="AA134" s="381">
        <f t="shared" si="21"/>
        <v>0</v>
      </c>
      <c r="AB134" s="163"/>
      <c r="AC134" s="35"/>
      <c r="AD134" s="148"/>
      <c r="AE134" s="171">
        <f t="shared" si="22"/>
        <v>0</v>
      </c>
      <c r="AF134" s="174">
        <f t="shared" si="26"/>
        <v>0</v>
      </c>
      <c r="AG134" s="490">
        <f t="shared" si="27"/>
        <v>0</v>
      </c>
    </row>
    <row r="135" spans="1:33" x14ac:dyDescent="0.25">
      <c r="A135" s="65">
        <v>113</v>
      </c>
      <c r="B135" s="50" t="s">
        <v>98</v>
      </c>
      <c r="C135" s="57" t="s">
        <v>12</v>
      </c>
      <c r="D135" s="492">
        <f>'Пн 1 день нед 2'!AL135</f>
        <v>0</v>
      </c>
      <c r="E135" s="478"/>
      <c r="F135" s="38"/>
      <c r="G135" s="38"/>
      <c r="H135" s="38"/>
      <c r="I135" s="38"/>
      <c r="J135" s="151"/>
      <c r="K135" s="363">
        <f t="shared" ref="K135:K148" si="28">(J135+I135+H135+G135+F135)*$K$5</f>
        <v>0</v>
      </c>
      <c r="L135" s="38"/>
      <c r="M135" s="38"/>
      <c r="N135" s="151"/>
      <c r="O135" s="38"/>
      <c r="P135" s="151"/>
      <c r="Q135" s="151"/>
      <c r="R135" s="38">
        <f t="shared" ref="R135:R148" si="29">(L135+M135+N135+O135+P135)*$R$5</f>
        <v>0</v>
      </c>
      <c r="S135" s="38">
        <f t="shared" ref="S135:S148" si="30">(L135+M135+N135+O135+Q135+P135)*$S$5</f>
        <v>0</v>
      </c>
      <c r="T135" s="169">
        <f t="shared" si="19"/>
        <v>0</v>
      </c>
      <c r="U135" s="148"/>
      <c r="V135" s="38"/>
      <c r="W135" s="212">
        <f t="shared" si="20"/>
        <v>0</v>
      </c>
      <c r="X135" s="83"/>
      <c r="Y135" s="38"/>
      <c r="Z135" s="148"/>
      <c r="AA135" s="381">
        <f t="shared" si="21"/>
        <v>0</v>
      </c>
      <c r="AB135" s="163"/>
      <c r="AC135" s="35"/>
      <c r="AD135" s="148"/>
      <c r="AE135" s="171">
        <f t="shared" si="22"/>
        <v>0</v>
      </c>
      <c r="AF135" s="174">
        <f t="shared" ref="AF135:AF148" si="31">K135+T135+W135+AA135+AE135</f>
        <v>0</v>
      </c>
      <c r="AG135" s="490">
        <f t="shared" ref="AG135:AG148" si="32">(D135+E135)-AF135</f>
        <v>0</v>
      </c>
    </row>
    <row r="136" spans="1:33" x14ac:dyDescent="0.25">
      <c r="A136" s="65">
        <v>114</v>
      </c>
      <c r="B136" s="50" t="s">
        <v>99</v>
      </c>
      <c r="C136" s="57" t="s">
        <v>12</v>
      </c>
      <c r="D136" s="492">
        <f>'Пн 1 день нед 2'!AL136</f>
        <v>0</v>
      </c>
      <c r="E136" s="478"/>
      <c r="F136" s="38"/>
      <c r="G136" s="38"/>
      <c r="H136" s="38"/>
      <c r="I136" s="38"/>
      <c r="J136" s="151"/>
      <c r="K136" s="363">
        <f t="shared" si="28"/>
        <v>0</v>
      </c>
      <c r="L136" s="38"/>
      <c r="M136" s="38"/>
      <c r="N136" s="151"/>
      <c r="O136" s="38"/>
      <c r="P136" s="151"/>
      <c r="Q136" s="151"/>
      <c r="R136" s="38">
        <f t="shared" si="29"/>
        <v>0</v>
      </c>
      <c r="S136" s="38">
        <f t="shared" si="30"/>
        <v>0</v>
      </c>
      <c r="T136" s="169">
        <f t="shared" ref="T136:T148" si="33">R136+S136</f>
        <v>0</v>
      </c>
      <c r="U136" s="148"/>
      <c r="V136" s="38"/>
      <c r="W136" s="212">
        <f t="shared" ref="W136:W148" si="34">(V136+U136)*$W$5</f>
        <v>0</v>
      </c>
      <c r="X136" s="83"/>
      <c r="Y136" s="38"/>
      <c r="Z136" s="148"/>
      <c r="AA136" s="381">
        <f t="shared" ref="AA136:AA148" si="35">(Z136+Y136+X136)*$AA$5</f>
        <v>0</v>
      </c>
      <c r="AB136" s="163"/>
      <c r="AC136" s="35"/>
      <c r="AD136" s="148"/>
      <c r="AE136" s="171">
        <f t="shared" ref="AE136:AE148" si="36">(AD136+AC136+AB136)*$AE$5</f>
        <v>0</v>
      </c>
      <c r="AF136" s="174">
        <f t="shared" si="31"/>
        <v>0</v>
      </c>
      <c r="AG136" s="490">
        <f t="shared" si="32"/>
        <v>0</v>
      </c>
    </row>
    <row r="137" spans="1:33" x14ac:dyDescent="0.25">
      <c r="A137" s="45"/>
      <c r="B137" s="57" t="s">
        <v>100</v>
      </c>
      <c r="C137" s="35"/>
      <c r="D137" s="492">
        <f>'Пн 1 день нед 2'!AL137</f>
        <v>0</v>
      </c>
      <c r="E137" s="452"/>
      <c r="F137" s="35"/>
      <c r="G137" s="38"/>
      <c r="H137" s="35"/>
      <c r="I137" s="35"/>
      <c r="J137" s="35"/>
      <c r="K137" s="363">
        <f t="shared" si="28"/>
        <v>0</v>
      </c>
      <c r="L137" s="35"/>
      <c r="M137" s="35"/>
      <c r="N137" s="38"/>
      <c r="O137" s="35"/>
      <c r="P137" s="35"/>
      <c r="Q137" s="35"/>
      <c r="R137" s="38">
        <f t="shared" si="29"/>
        <v>0</v>
      </c>
      <c r="S137" s="38">
        <f t="shared" si="30"/>
        <v>0</v>
      </c>
      <c r="T137" s="169">
        <f t="shared" si="33"/>
        <v>0</v>
      </c>
      <c r="U137" s="53"/>
      <c r="V137" s="35"/>
      <c r="W137" s="212">
        <f t="shared" si="34"/>
        <v>0</v>
      </c>
      <c r="X137" s="83"/>
      <c r="Y137" s="38"/>
      <c r="Z137" s="53"/>
      <c r="AA137" s="381">
        <f t="shared" si="35"/>
        <v>0</v>
      </c>
      <c r="AB137" s="161"/>
      <c r="AC137" s="35"/>
      <c r="AD137" s="53"/>
      <c r="AE137" s="171">
        <f t="shared" si="36"/>
        <v>0</v>
      </c>
      <c r="AF137" s="174">
        <f t="shared" si="31"/>
        <v>0</v>
      </c>
      <c r="AG137" s="490">
        <f t="shared" si="32"/>
        <v>0</v>
      </c>
    </row>
    <row r="138" spans="1:33" x14ac:dyDescent="0.25">
      <c r="A138" s="427">
        <v>115</v>
      </c>
      <c r="B138" s="426" t="s">
        <v>287</v>
      </c>
      <c r="C138" s="425" t="s">
        <v>82</v>
      </c>
      <c r="D138" s="492">
        <f>'Пн 1 день нед 2'!AL138</f>
        <v>0</v>
      </c>
      <c r="E138" s="479"/>
      <c r="F138" s="35"/>
      <c r="G138" s="38"/>
      <c r="H138" s="35"/>
      <c r="I138" s="35"/>
      <c r="J138" s="35"/>
      <c r="K138" s="363">
        <f t="shared" si="28"/>
        <v>0</v>
      </c>
      <c r="L138" s="35"/>
      <c r="M138" s="35"/>
      <c r="N138" s="38"/>
      <c r="O138" s="35"/>
      <c r="P138" s="35"/>
      <c r="Q138" s="35"/>
      <c r="R138" s="38">
        <f t="shared" si="29"/>
        <v>0</v>
      </c>
      <c r="S138" s="38">
        <f t="shared" si="30"/>
        <v>0</v>
      </c>
      <c r="T138" s="169">
        <f t="shared" si="33"/>
        <v>0</v>
      </c>
      <c r="U138" s="53"/>
      <c r="V138" s="35"/>
      <c r="W138" s="212"/>
      <c r="X138" s="83"/>
      <c r="Y138" s="38"/>
      <c r="Z138" s="53"/>
      <c r="AA138" s="381"/>
      <c r="AB138" s="161"/>
      <c r="AC138" s="35"/>
      <c r="AD138" s="53"/>
      <c r="AE138" s="171"/>
      <c r="AF138" s="174">
        <f t="shared" si="31"/>
        <v>0</v>
      </c>
      <c r="AG138" s="490">
        <f t="shared" si="32"/>
        <v>0</v>
      </c>
    </row>
    <row r="139" spans="1:33" x14ac:dyDescent="0.25">
      <c r="A139" s="256">
        <v>116</v>
      </c>
      <c r="B139" s="272" t="s">
        <v>86</v>
      </c>
      <c r="C139" s="61" t="s">
        <v>12</v>
      </c>
      <c r="D139" s="492">
        <f>'Пн 1 день нед 2'!AL139</f>
        <v>0</v>
      </c>
      <c r="E139" s="464"/>
      <c r="F139" s="35"/>
      <c r="G139" s="38"/>
      <c r="H139" s="35"/>
      <c r="I139" s="35"/>
      <c r="J139" s="35"/>
      <c r="K139" s="363">
        <f t="shared" si="28"/>
        <v>0</v>
      </c>
      <c r="L139" s="35"/>
      <c r="M139" s="35"/>
      <c r="N139" s="38"/>
      <c r="O139" s="35"/>
      <c r="P139" s="35"/>
      <c r="Q139" s="35"/>
      <c r="R139" s="38">
        <f t="shared" si="29"/>
        <v>0</v>
      </c>
      <c r="S139" s="38">
        <f t="shared" si="30"/>
        <v>0</v>
      </c>
      <c r="T139" s="169">
        <f t="shared" si="33"/>
        <v>0</v>
      </c>
      <c r="U139" s="35"/>
      <c r="V139" s="35"/>
      <c r="W139" s="212">
        <f t="shared" si="34"/>
        <v>0</v>
      </c>
      <c r="X139" s="18"/>
      <c r="Y139" s="35"/>
      <c r="Z139" s="35"/>
      <c r="AA139" s="381">
        <f t="shared" si="35"/>
        <v>0</v>
      </c>
      <c r="AB139" s="161"/>
      <c r="AC139" s="35"/>
      <c r="AD139" s="35"/>
      <c r="AE139" s="171">
        <f t="shared" si="36"/>
        <v>0</v>
      </c>
      <c r="AF139" s="174">
        <f t="shared" si="31"/>
        <v>0</v>
      </c>
      <c r="AG139" s="490">
        <f t="shared" si="32"/>
        <v>0</v>
      </c>
    </row>
    <row r="140" spans="1:33" x14ac:dyDescent="0.25">
      <c r="A140" s="427">
        <v>117</v>
      </c>
      <c r="B140" s="273" t="s">
        <v>238</v>
      </c>
      <c r="C140" s="63" t="s">
        <v>82</v>
      </c>
      <c r="D140" s="492">
        <f>'Пн 1 день нед 2'!AL140</f>
        <v>0</v>
      </c>
      <c r="E140" s="464"/>
      <c r="F140" s="35"/>
      <c r="G140" s="38"/>
      <c r="H140" s="35"/>
      <c r="I140" s="35"/>
      <c r="J140" s="35"/>
      <c r="K140" s="363">
        <f t="shared" si="28"/>
        <v>0</v>
      </c>
      <c r="L140" s="35"/>
      <c r="M140" s="35"/>
      <c r="N140" s="38"/>
      <c r="O140" s="35"/>
      <c r="P140" s="35"/>
      <c r="Q140" s="35"/>
      <c r="R140" s="38">
        <f t="shared" si="29"/>
        <v>0</v>
      </c>
      <c r="S140" s="38">
        <f t="shared" si="30"/>
        <v>0</v>
      </c>
      <c r="T140" s="169">
        <f t="shared" si="33"/>
        <v>0</v>
      </c>
      <c r="U140" s="35"/>
      <c r="V140" s="35"/>
      <c r="W140" s="212">
        <f t="shared" si="34"/>
        <v>0</v>
      </c>
      <c r="X140" s="18"/>
      <c r="Y140" s="35"/>
      <c r="Z140" s="35"/>
      <c r="AA140" s="381">
        <f t="shared" si="35"/>
        <v>0</v>
      </c>
      <c r="AB140" s="35"/>
      <c r="AC140" s="35"/>
      <c r="AD140" s="35"/>
      <c r="AE140" s="171">
        <f t="shared" si="36"/>
        <v>0</v>
      </c>
      <c r="AF140" s="174">
        <f t="shared" si="31"/>
        <v>0</v>
      </c>
      <c r="AG140" s="490">
        <f t="shared" si="32"/>
        <v>0</v>
      </c>
    </row>
    <row r="141" spans="1:33" ht="18.75" customHeight="1" x14ac:dyDescent="0.25">
      <c r="A141" s="256">
        <v>118</v>
      </c>
      <c r="B141" s="272" t="s">
        <v>230</v>
      </c>
      <c r="C141" s="61" t="s">
        <v>12</v>
      </c>
      <c r="D141" s="492">
        <f>'Пн 1 день нед 2'!AL141</f>
        <v>0</v>
      </c>
      <c r="E141" s="464"/>
      <c r="F141" s="35"/>
      <c r="G141" s="38"/>
      <c r="H141" s="35"/>
      <c r="I141" s="35"/>
      <c r="J141" s="35"/>
      <c r="K141" s="363">
        <f t="shared" si="28"/>
        <v>0</v>
      </c>
      <c r="L141" s="35"/>
      <c r="M141" s="35"/>
      <c r="N141" s="38"/>
      <c r="O141" s="35"/>
      <c r="P141" s="35"/>
      <c r="Q141" s="35"/>
      <c r="R141" s="38">
        <f t="shared" si="29"/>
        <v>0</v>
      </c>
      <c r="S141" s="38">
        <f t="shared" si="30"/>
        <v>0</v>
      </c>
      <c r="T141" s="169">
        <f t="shared" si="33"/>
        <v>0</v>
      </c>
      <c r="U141" s="35"/>
      <c r="V141" s="35"/>
      <c r="W141" s="212">
        <f t="shared" si="34"/>
        <v>0</v>
      </c>
      <c r="X141" s="18"/>
      <c r="Y141" s="35"/>
      <c r="Z141" s="35"/>
      <c r="AA141" s="381">
        <f t="shared" si="35"/>
        <v>0</v>
      </c>
      <c r="AB141" s="161"/>
      <c r="AC141" s="35"/>
      <c r="AD141" s="35"/>
      <c r="AE141" s="171">
        <f t="shared" si="36"/>
        <v>0</v>
      </c>
      <c r="AF141" s="174">
        <f t="shared" si="31"/>
        <v>0</v>
      </c>
      <c r="AG141" s="490">
        <f t="shared" si="32"/>
        <v>0</v>
      </c>
    </row>
    <row r="142" spans="1:33" ht="15" customHeight="1" x14ac:dyDescent="0.25">
      <c r="A142" s="427">
        <v>119</v>
      </c>
      <c r="B142" s="272" t="s">
        <v>211</v>
      </c>
      <c r="C142" s="61" t="s">
        <v>12</v>
      </c>
      <c r="D142" s="492">
        <f>'Пн 1 день нед 2'!AL142</f>
        <v>0</v>
      </c>
      <c r="E142" s="464"/>
      <c r="F142" s="35"/>
      <c r="G142" s="38"/>
      <c r="H142" s="35"/>
      <c r="I142" s="35"/>
      <c r="J142" s="35"/>
      <c r="K142" s="363">
        <f t="shared" si="28"/>
        <v>0</v>
      </c>
      <c r="L142" s="35"/>
      <c r="M142" s="35"/>
      <c r="N142" s="38"/>
      <c r="O142" s="35"/>
      <c r="P142" s="35"/>
      <c r="Q142" s="35"/>
      <c r="R142" s="38">
        <f t="shared" si="29"/>
        <v>0</v>
      </c>
      <c r="S142" s="38">
        <f t="shared" si="30"/>
        <v>0</v>
      </c>
      <c r="T142" s="169">
        <f t="shared" si="33"/>
        <v>0</v>
      </c>
      <c r="U142" s="35"/>
      <c r="V142" s="35"/>
      <c r="W142" s="212">
        <f t="shared" si="34"/>
        <v>0</v>
      </c>
      <c r="X142" s="18"/>
      <c r="Y142" s="35"/>
      <c r="Z142" s="35"/>
      <c r="AA142" s="381">
        <f t="shared" si="35"/>
        <v>0</v>
      </c>
      <c r="AB142" s="161"/>
      <c r="AC142" s="35"/>
      <c r="AD142" s="35"/>
      <c r="AE142" s="171">
        <f t="shared" si="36"/>
        <v>0</v>
      </c>
      <c r="AF142" s="174">
        <f t="shared" si="31"/>
        <v>0</v>
      </c>
      <c r="AG142" s="490">
        <f t="shared" si="32"/>
        <v>0</v>
      </c>
    </row>
    <row r="143" spans="1:33" x14ac:dyDescent="0.25">
      <c r="A143" s="256">
        <v>120</v>
      </c>
      <c r="B143" s="22" t="s">
        <v>19</v>
      </c>
      <c r="C143" s="23" t="s">
        <v>12</v>
      </c>
      <c r="D143" s="492">
        <f>'Пн 1 день нед 2'!AL143</f>
        <v>0</v>
      </c>
      <c r="E143" s="464"/>
      <c r="F143" s="35"/>
      <c r="G143" s="38"/>
      <c r="H143" s="35"/>
      <c r="I143" s="35"/>
      <c r="J143" s="35"/>
      <c r="K143" s="363">
        <f t="shared" si="28"/>
        <v>0</v>
      </c>
      <c r="L143" s="35"/>
      <c r="M143" s="35"/>
      <c r="N143" s="38"/>
      <c r="O143" s="35"/>
      <c r="P143" s="35"/>
      <c r="Q143" s="35"/>
      <c r="R143" s="38">
        <f t="shared" si="29"/>
        <v>0</v>
      </c>
      <c r="S143" s="38">
        <f t="shared" si="30"/>
        <v>0</v>
      </c>
      <c r="T143" s="169">
        <f t="shared" si="33"/>
        <v>0</v>
      </c>
      <c r="U143" s="35"/>
      <c r="V143" s="35"/>
      <c r="W143" s="212">
        <f t="shared" si="34"/>
        <v>0</v>
      </c>
      <c r="X143" s="18"/>
      <c r="Y143" s="36"/>
      <c r="Z143" s="35"/>
      <c r="AA143" s="381">
        <f t="shared" si="35"/>
        <v>0</v>
      </c>
      <c r="AB143" s="161"/>
      <c r="AC143" s="35"/>
      <c r="AD143" s="35"/>
      <c r="AE143" s="171">
        <f t="shared" si="36"/>
        <v>0</v>
      </c>
      <c r="AF143" s="174">
        <f t="shared" si="31"/>
        <v>0</v>
      </c>
      <c r="AG143" s="490">
        <f t="shared" si="32"/>
        <v>0</v>
      </c>
    </row>
    <row r="144" spans="1:33" ht="22.5" x14ac:dyDescent="0.25">
      <c r="A144" s="427">
        <v>121</v>
      </c>
      <c r="B144" s="272" t="s">
        <v>232</v>
      </c>
      <c r="C144" s="61" t="s">
        <v>82</v>
      </c>
      <c r="D144" s="492">
        <f>'Пн 1 день нед 2'!AL144</f>
        <v>0</v>
      </c>
      <c r="E144" s="464"/>
      <c r="F144" s="35"/>
      <c r="G144" s="38"/>
      <c r="H144" s="35"/>
      <c r="I144" s="35"/>
      <c r="J144" s="35"/>
      <c r="K144" s="363">
        <f t="shared" si="28"/>
        <v>0</v>
      </c>
      <c r="L144" s="35"/>
      <c r="M144" s="35"/>
      <c r="N144" s="38"/>
      <c r="O144" s="35"/>
      <c r="P144" s="35"/>
      <c r="Q144" s="35"/>
      <c r="R144" s="38">
        <f t="shared" si="29"/>
        <v>0</v>
      </c>
      <c r="S144" s="38">
        <f t="shared" si="30"/>
        <v>0</v>
      </c>
      <c r="T144" s="169">
        <f t="shared" si="33"/>
        <v>0</v>
      </c>
      <c r="U144" s="35"/>
      <c r="V144" s="35"/>
      <c r="W144" s="212">
        <f t="shared" si="34"/>
        <v>0</v>
      </c>
      <c r="X144" s="18"/>
      <c r="Y144" s="36"/>
      <c r="Z144" s="35"/>
      <c r="AA144" s="381">
        <f t="shared" si="35"/>
        <v>0</v>
      </c>
      <c r="AB144" s="161"/>
      <c r="AC144" s="35"/>
      <c r="AD144" s="35"/>
      <c r="AE144" s="171">
        <f t="shared" si="36"/>
        <v>0</v>
      </c>
      <c r="AF144" s="174">
        <f t="shared" si="31"/>
        <v>0</v>
      </c>
      <c r="AG144" s="490">
        <f t="shared" si="32"/>
        <v>0</v>
      </c>
    </row>
    <row r="145" spans="1:33" x14ac:dyDescent="0.25">
      <c r="A145" s="256">
        <v>122</v>
      </c>
      <c r="B145" s="272" t="s">
        <v>233</v>
      </c>
      <c r="C145" s="61" t="s">
        <v>82</v>
      </c>
      <c r="D145" s="492">
        <f>'Пн 1 день нед 2'!AL145</f>
        <v>0</v>
      </c>
      <c r="E145" s="464"/>
      <c r="F145" s="35"/>
      <c r="G145" s="38"/>
      <c r="H145" s="35"/>
      <c r="I145" s="35"/>
      <c r="J145" s="35"/>
      <c r="K145" s="363">
        <f t="shared" si="28"/>
        <v>0</v>
      </c>
      <c r="L145" s="35"/>
      <c r="M145" s="38"/>
      <c r="N145" s="38"/>
      <c r="O145" s="35"/>
      <c r="P145" s="35"/>
      <c r="Q145" s="35"/>
      <c r="R145" s="38">
        <f t="shared" si="29"/>
        <v>0</v>
      </c>
      <c r="S145" s="38">
        <f t="shared" si="30"/>
        <v>0</v>
      </c>
      <c r="T145" s="169">
        <f t="shared" si="33"/>
        <v>0</v>
      </c>
      <c r="U145" s="35"/>
      <c r="V145" s="35"/>
      <c r="W145" s="212">
        <f t="shared" si="34"/>
        <v>0</v>
      </c>
      <c r="X145" s="18"/>
      <c r="Y145" s="35"/>
      <c r="Z145" s="35"/>
      <c r="AA145" s="381">
        <f t="shared" si="35"/>
        <v>0</v>
      </c>
      <c r="AB145" s="161"/>
      <c r="AC145" s="35"/>
      <c r="AD145" s="35"/>
      <c r="AE145" s="171">
        <f t="shared" si="36"/>
        <v>0</v>
      </c>
      <c r="AF145" s="174">
        <f t="shared" si="31"/>
        <v>0</v>
      </c>
      <c r="AG145" s="490">
        <f t="shared" si="32"/>
        <v>0</v>
      </c>
    </row>
    <row r="146" spans="1:33" x14ac:dyDescent="0.25">
      <c r="A146" s="427">
        <v>123</v>
      </c>
      <c r="B146" s="272" t="s">
        <v>240</v>
      </c>
      <c r="C146" s="61" t="s">
        <v>82</v>
      </c>
      <c r="D146" s="492">
        <f>'Пн 1 день нед 2'!AL146</f>
        <v>0</v>
      </c>
      <c r="E146" s="464"/>
      <c r="F146" s="35"/>
      <c r="G146" s="38"/>
      <c r="H146" s="35"/>
      <c r="I146" s="35"/>
      <c r="J146" s="35"/>
      <c r="K146" s="363">
        <f t="shared" si="28"/>
        <v>0</v>
      </c>
      <c r="L146" s="35"/>
      <c r="M146" s="38"/>
      <c r="N146" s="38"/>
      <c r="O146" s="35"/>
      <c r="P146" s="35"/>
      <c r="Q146" s="35"/>
      <c r="R146" s="38">
        <f t="shared" si="29"/>
        <v>0</v>
      </c>
      <c r="S146" s="38">
        <f t="shared" si="30"/>
        <v>0</v>
      </c>
      <c r="T146" s="169">
        <f t="shared" si="33"/>
        <v>0</v>
      </c>
      <c r="U146" s="35"/>
      <c r="V146" s="35"/>
      <c r="W146" s="212">
        <f t="shared" si="34"/>
        <v>0</v>
      </c>
      <c r="X146" s="18"/>
      <c r="Y146" s="35"/>
      <c r="Z146" s="35"/>
      <c r="AA146" s="381">
        <f t="shared" si="35"/>
        <v>0</v>
      </c>
      <c r="AB146" s="161"/>
      <c r="AC146" s="35"/>
      <c r="AD146" s="35"/>
      <c r="AE146" s="171">
        <f t="shared" si="36"/>
        <v>0</v>
      </c>
      <c r="AF146" s="174">
        <f t="shared" si="31"/>
        <v>0</v>
      </c>
      <c r="AG146" s="490">
        <f t="shared" si="32"/>
        <v>0</v>
      </c>
    </row>
    <row r="147" spans="1:33" ht="22.5" x14ac:dyDescent="0.25">
      <c r="A147" s="256">
        <v>124</v>
      </c>
      <c r="B147" s="272" t="s">
        <v>234</v>
      </c>
      <c r="C147" s="61" t="s">
        <v>82</v>
      </c>
      <c r="D147" s="492">
        <f>'Пн 1 день нед 2'!AL147</f>
        <v>0</v>
      </c>
      <c r="E147" s="464"/>
      <c r="F147" s="35"/>
      <c r="G147" s="38"/>
      <c r="H147" s="35"/>
      <c r="I147" s="35"/>
      <c r="J147" s="35"/>
      <c r="K147" s="363">
        <f t="shared" si="28"/>
        <v>0</v>
      </c>
      <c r="L147" s="35"/>
      <c r="M147" s="38"/>
      <c r="N147" s="38"/>
      <c r="O147" s="35"/>
      <c r="P147" s="35"/>
      <c r="Q147" s="35"/>
      <c r="R147" s="38">
        <f t="shared" si="29"/>
        <v>0</v>
      </c>
      <c r="S147" s="38">
        <f t="shared" si="30"/>
        <v>0</v>
      </c>
      <c r="T147" s="169">
        <f t="shared" si="33"/>
        <v>0</v>
      </c>
      <c r="U147" s="35"/>
      <c r="V147" s="35"/>
      <c r="W147" s="212">
        <f t="shared" si="34"/>
        <v>0</v>
      </c>
      <c r="X147" s="18"/>
      <c r="Y147" s="35"/>
      <c r="Z147" s="35"/>
      <c r="AA147" s="381">
        <f t="shared" si="35"/>
        <v>0</v>
      </c>
      <c r="AB147" s="161"/>
      <c r="AC147" s="35"/>
      <c r="AD147" s="35"/>
      <c r="AE147" s="171">
        <f t="shared" si="36"/>
        <v>0</v>
      </c>
      <c r="AF147" s="174">
        <f t="shared" si="31"/>
        <v>0</v>
      </c>
      <c r="AG147" s="490">
        <f t="shared" si="32"/>
        <v>0</v>
      </c>
    </row>
    <row r="148" spans="1:33" ht="17.25" customHeight="1" x14ac:dyDescent="0.25">
      <c r="A148" s="427">
        <v>125</v>
      </c>
      <c r="B148" s="272" t="s">
        <v>210</v>
      </c>
      <c r="C148" s="61" t="s">
        <v>82</v>
      </c>
      <c r="D148" s="492">
        <f>'Пн 1 день нед 2'!AL148</f>
        <v>0</v>
      </c>
      <c r="E148" s="464"/>
      <c r="F148" s="35"/>
      <c r="G148" s="38"/>
      <c r="H148" s="35"/>
      <c r="I148" s="35"/>
      <c r="J148" s="35"/>
      <c r="K148" s="363">
        <f t="shared" si="28"/>
        <v>0</v>
      </c>
      <c r="L148" s="35"/>
      <c r="M148" s="38"/>
      <c r="N148" s="38"/>
      <c r="O148" s="35"/>
      <c r="P148" s="35"/>
      <c r="Q148" s="35"/>
      <c r="R148" s="38">
        <f t="shared" si="29"/>
        <v>0</v>
      </c>
      <c r="S148" s="38">
        <f t="shared" si="30"/>
        <v>0</v>
      </c>
      <c r="T148" s="169">
        <f t="shared" si="33"/>
        <v>0</v>
      </c>
      <c r="U148" s="35"/>
      <c r="V148" s="35"/>
      <c r="W148" s="212">
        <f t="shared" si="34"/>
        <v>0</v>
      </c>
      <c r="X148" s="18"/>
      <c r="Y148" s="35"/>
      <c r="Z148" s="35"/>
      <c r="AA148" s="381">
        <f t="shared" si="35"/>
        <v>0</v>
      </c>
      <c r="AB148" s="161"/>
      <c r="AC148" s="35"/>
      <c r="AD148" s="35"/>
      <c r="AE148" s="171">
        <f t="shared" si="36"/>
        <v>0</v>
      </c>
      <c r="AF148" s="174">
        <f t="shared" si="31"/>
        <v>0</v>
      </c>
      <c r="AG148" s="490">
        <f t="shared" si="32"/>
        <v>0</v>
      </c>
    </row>
  </sheetData>
  <mergeCells count="15">
    <mergeCell ref="AG2:AG4"/>
    <mergeCell ref="A1:AF1"/>
    <mergeCell ref="K2:K4"/>
    <mergeCell ref="F2:J2"/>
    <mergeCell ref="AF2:AF4"/>
    <mergeCell ref="AE2:AE4"/>
    <mergeCell ref="AB2:AD2"/>
    <mergeCell ref="U2:V2"/>
    <mergeCell ref="L2:Q2"/>
    <mergeCell ref="T2:T4"/>
    <mergeCell ref="AA2:AA4"/>
    <mergeCell ref="W2:W4"/>
    <mergeCell ref="X2:Z2"/>
    <mergeCell ref="S2:S4"/>
    <mergeCell ref="R2:R4"/>
  </mergeCells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Пн День 1 Нед 1</vt:lpstr>
      <vt:lpstr>Вт День 2 Нед 1</vt:lpstr>
      <vt:lpstr>Ср День 3 Нед 1</vt:lpstr>
      <vt:lpstr>Чт День 4 Нед 1</vt:lpstr>
      <vt:lpstr>Пт День 5 Нед 1</vt:lpstr>
      <vt:lpstr>Сб День 6 Нед 1</vt:lpstr>
      <vt:lpstr>Итого за 1 нед</vt:lpstr>
      <vt:lpstr>Пн 1 день нед 2</vt:lpstr>
      <vt:lpstr>Вт День 2 Нед 2</vt:lpstr>
      <vt:lpstr>Ср День 3 Нед 2</vt:lpstr>
      <vt:lpstr>Чт День 4 Нед 2</vt:lpstr>
      <vt:lpstr>Пт День 5 Нед 2</vt:lpstr>
      <vt:lpstr>Сб День 6 Нед 2</vt:lpstr>
      <vt:lpstr>Итого 6 дней 2 нед</vt:lpstr>
      <vt:lpstr>Итого за 12 дней</vt:lpstr>
      <vt:lpstr>а5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2024-09-06T11:30:02Z</dcterms:modified>
</cp:coreProperties>
</file>